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92.168.0.20\data\04審査\学部\4 審査関係資料\2026公開文書\202605公開文書\2 修正盛り込み済ファイル\"/>
    </mc:Choice>
  </mc:AlternateContent>
  <xr:revisionPtr revIDLastSave="0" documentId="8_{920F5828-2FE2-4E34-BEDC-B8F14DEC984A}" xr6:coauthVersionLast="47" xr6:coauthVersionMax="47" xr10:uidLastSave="{00000000-0000-0000-0000-000000000000}"/>
  <bookViews>
    <workbookView xWindow="28680" yWindow="-120" windowWidth="29040" windowHeight="15720" activeTab="8" xr2:uid="{00000000-000D-0000-FFFF-FFFF00000000}"/>
  </bookViews>
  <sheets>
    <sheet name="使用法" sheetId="7" r:id="rId1"/>
    <sheet name="分野名" sheetId="12" state="hidden" r:id="rId2"/>
    <sheet name="前回審査種類" sheetId="13" state="hidden" r:id="rId3"/>
    <sheet name="審査チーム派遣機関" sheetId="15" state="hidden" r:id="rId4"/>
    <sheet name="基本事項" sheetId="14" r:id="rId5"/>
    <sheet name="標準工程表" sheetId="5" r:id="rId6"/>
    <sheet name="未確認事項と手配依頼" sheetId="1" r:id="rId7"/>
    <sheet name="プログラムからの返答書" sheetId="2" r:id="rId8"/>
    <sheet name="実地確認計画書" sheetId="3" r:id="rId9"/>
    <sheet name="リスト" sheetId="9" state="hidden" r:id="rId10"/>
  </sheets>
  <externalReferences>
    <externalReference r:id="rId11"/>
  </externalReferences>
  <definedNames>
    <definedName name="_xlnm._FilterDatabase" localSheetId="7" hidden="1">プログラムからの返答書!$A$2:$G$2</definedName>
    <definedName name="_xlnm._FilterDatabase" localSheetId="8" hidden="1">実地確認計画書!$C$2:$O$2</definedName>
    <definedName name="_xlnm._FilterDatabase" localSheetId="6" hidden="1">未確認事項と手配依頼!$A$2:$A$17</definedName>
    <definedName name="_xlnm.Print_Area" localSheetId="7">プログラムからの返答書!$A$1:$G$17</definedName>
    <definedName name="_xlnm.Print_Area" localSheetId="8">実地確認計画書!$A$1:$J$17</definedName>
    <definedName name="_xlnm.Print_Area" localSheetId="5">標準工程表!$A$1:$R$30</definedName>
    <definedName name="_xlnm.Print_Area" localSheetId="6">未確認事項と手配依頼!$A$1:$K$17</definedName>
    <definedName name="_xlnm.Print_Titles" localSheetId="7">プログラムからの返答書!$2:$2</definedName>
    <definedName name="_xlnm.Print_Titles" localSheetId="8">実地確認計画書!$2:$2</definedName>
    <definedName name="_xlnm.Print_Titles" localSheetId="6">未確認事項と手配依頼!$2:$2</definedName>
    <definedName name="エンジニアリング系学士課程" localSheetId="4">[1]分野名!$A$3:$A$38</definedName>
    <definedName name="エンジニアリング系学士課程" localSheetId="3">#REF!</definedName>
    <definedName name="エンジニアリング系学士課程" localSheetId="1">分野名!$A$3:$A$32</definedName>
    <definedName name="エンジニアリング系学士課程">[1]分野名!$A$3:$A$38</definedName>
    <definedName name="建築系学士修士課程" localSheetId="4">#REF!</definedName>
    <definedName name="建築系学士修士課程" localSheetId="3">#REF!</definedName>
    <definedName name="建築系学士修士課程" localSheetId="1">分野名!$A$26:$A$26</definedName>
    <definedName name="建築系学士修士課程">#REF!</definedName>
    <definedName name="情報専門系学士課程" localSheetId="4">#REF!</definedName>
    <definedName name="情報専門系学士課程" localSheetId="3">#REF!</definedName>
    <definedName name="情報専門系学士課程" localSheetId="1">分野名!$A$21:$A$24</definedName>
    <definedName name="情報専門系学士課程">#REF!</definedName>
    <definedName name="分野名" localSheetId="4">[1]分野名!$A$53:$A$95</definedName>
    <definedName name="分野名" localSheetId="3">#REF!</definedName>
    <definedName name="分野名" localSheetId="1">分野名!$A$49:$A$91</definedName>
    <definedName name="分野名">[1]分野名!$A$53:$A$95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 l="1"/>
  <c r="H16" i="2"/>
  <c r="H14" i="2"/>
  <c r="H13" i="2"/>
  <c r="H11" i="2"/>
  <c r="H10" i="2"/>
  <c r="H9" i="2"/>
  <c r="H8" i="2"/>
  <c r="H7" i="2"/>
  <c r="H5" i="2"/>
  <c r="H4" i="2"/>
  <c r="D17" i="3" l="1"/>
  <c r="D16" i="3"/>
  <c r="D14" i="3"/>
  <c r="D13" i="3"/>
  <c r="D11" i="3"/>
  <c r="D10" i="3"/>
  <c r="D9" i="3"/>
  <c r="D8" i="3"/>
  <c r="D7" i="3"/>
  <c r="D5" i="3"/>
  <c r="D4" i="3"/>
  <c r="E17" i="2"/>
  <c r="E16" i="2"/>
  <c r="E14" i="2"/>
  <c r="E13" i="2"/>
  <c r="E11" i="2"/>
  <c r="E10" i="2"/>
  <c r="E9" i="2"/>
  <c r="E8" i="2"/>
  <c r="E7" i="2"/>
  <c r="E5" i="2"/>
  <c r="E4" i="2"/>
  <c r="E2" i="14" l="1"/>
  <c r="G3" i="5"/>
  <c r="H3" i="5"/>
  <c r="I3" i="5"/>
  <c r="J3" i="5"/>
  <c r="K3" i="5"/>
  <c r="L3" i="5"/>
  <c r="N3" i="5"/>
  <c r="O3" i="5"/>
  <c r="P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JABEE事務局</author>
    <author>ishii</author>
    <author>牧野光則</author>
  </authors>
  <commentList>
    <comment ref="B4" authorId="0" shapeId="0" xr:uid="{76D44BE8-CA70-47B2-97DE-DDE8580F5278}">
      <text>
        <r>
          <rPr>
            <sz val="9"/>
            <color indexed="81"/>
            <rFont val="ＭＳ Ｐゴシック"/>
            <family val="3"/>
            <charset val="128"/>
          </rPr>
          <t>本欄にはプログラム名のみを記入し、上位組織名は記入しないでください。</t>
        </r>
      </text>
    </comment>
    <comment ref="B5" authorId="1" shapeId="0" xr:uid="{70191348-1981-4FBE-948B-7A976F00A25E}">
      <text>
        <r>
          <rPr>
            <sz val="9"/>
            <color indexed="81"/>
            <rFont val="ＭＳ Ｐゴシック"/>
            <family val="3"/>
            <charset val="128"/>
          </rPr>
          <t>・ プログラムが所属する上位の組織を記入してください。、例えば学科名がプログラム名の場合は「××大学××学部」まで、学科内コースがプログラム名の場合は「××大学××学部××学科」までを記入してください。
・ 学校名は「××法人」や「××機構」等を省略して、「××大学」、「××高等専門学校」等が先頭になるように記入してください。</t>
        </r>
      </text>
    </comment>
    <comment ref="B31" authorId="1" shapeId="0" xr:uid="{9A58B9CE-7795-4316-BDD0-14C18C4E03A9}">
      <text>
        <r>
          <rPr>
            <sz val="9"/>
            <color indexed="81"/>
            <rFont val="MS P ゴシック"/>
            <family val="3"/>
            <charset val="128"/>
          </rPr>
          <t>例：20XX年X月X日</t>
        </r>
      </text>
    </comment>
    <comment ref="C31" authorId="2" shapeId="0" xr:uid="{00000000-0006-0000-0400-000002000000}">
      <text>
        <r>
          <rPr>
            <sz val="9"/>
            <color indexed="81"/>
            <rFont val="ＭＳ Ｐゴシック"/>
            <family val="3"/>
            <charset val="128"/>
          </rPr>
          <t xml:space="preserve">主審査員、予備審査委員長、認定・審査調整委員長など
</t>
        </r>
      </text>
    </comment>
  </commentList>
</comments>
</file>

<file path=xl/sharedStrings.xml><?xml version="1.0" encoding="utf-8"?>
<sst xmlns="http://schemas.openxmlformats.org/spreadsheetml/2006/main" count="389" uniqueCount="262">
  <si>
    <t>番号</t>
    <rPh sb="0" eb="2">
      <t>バンゴウ</t>
    </rPh>
    <phoneticPr fontId="1"/>
  </si>
  <si>
    <t>基準２　教育手段</t>
    <phoneticPr fontId="1"/>
  </si>
  <si>
    <t>基準１　学習・教育到達目標の設定と公開</t>
    <rPh sb="9" eb="11">
      <t>トウタツ</t>
    </rPh>
    <phoneticPr fontId="1"/>
  </si>
  <si>
    <t>基準３　学習・教育到達目標の達成</t>
    <rPh sb="4" eb="6">
      <t>ガクシュウ</t>
    </rPh>
    <rPh sb="7" eb="9">
      <t>キョウイク</t>
    </rPh>
    <rPh sb="9" eb="11">
      <t>トウタツ</t>
    </rPh>
    <rPh sb="11" eb="13">
      <t>モクヒョウ</t>
    </rPh>
    <rPh sb="14" eb="16">
      <t>タッセイ</t>
    </rPh>
    <phoneticPr fontId="1"/>
  </si>
  <si>
    <t>基準４　教育改善</t>
    <phoneticPr fontId="1"/>
  </si>
  <si>
    <t>点検項目</t>
    <phoneticPr fontId="1"/>
  </si>
  <si>
    <t>1</t>
    <phoneticPr fontId="1"/>
  </si>
  <si>
    <t>2</t>
    <phoneticPr fontId="1"/>
  </si>
  <si>
    <t>2.1</t>
    <phoneticPr fontId="1"/>
  </si>
  <si>
    <t>2.2</t>
    <phoneticPr fontId="1"/>
  </si>
  <si>
    <t>2.3</t>
    <phoneticPr fontId="1"/>
  </si>
  <si>
    <t>2.4</t>
    <phoneticPr fontId="1"/>
  </si>
  <si>
    <t>2.5</t>
    <phoneticPr fontId="1"/>
  </si>
  <si>
    <t>3</t>
    <phoneticPr fontId="1"/>
  </si>
  <si>
    <t>4</t>
    <phoneticPr fontId="1"/>
  </si>
  <si>
    <t>4.1</t>
    <phoneticPr fontId="1"/>
  </si>
  <si>
    <t>4.2</t>
    <phoneticPr fontId="1"/>
  </si>
  <si>
    <t>補足資料の準備状況および準備予定状況</t>
    <rPh sb="0" eb="2">
      <t>ホソク</t>
    </rPh>
    <rPh sb="2" eb="4">
      <t>シリョウ</t>
    </rPh>
    <rPh sb="5" eb="7">
      <t>ジュンビ</t>
    </rPh>
    <rPh sb="7" eb="9">
      <t>ジョウキョウ</t>
    </rPh>
    <rPh sb="12" eb="14">
      <t>ジュンビ</t>
    </rPh>
    <rPh sb="14" eb="16">
      <t>ヨテイ</t>
    </rPh>
    <rPh sb="16" eb="18">
      <t>ジョウキョウ</t>
    </rPh>
    <phoneticPr fontId="1"/>
  </si>
  <si>
    <t>自己点検書の読み落としや解釈の誤りなどの指摘事項</t>
    <rPh sb="0" eb="2">
      <t>ジコ</t>
    </rPh>
    <rPh sb="2" eb="4">
      <t>テンケン</t>
    </rPh>
    <rPh sb="4" eb="5">
      <t>ショ</t>
    </rPh>
    <rPh sb="6" eb="7">
      <t>ヨ</t>
    </rPh>
    <rPh sb="8" eb="9">
      <t>オ</t>
    </rPh>
    <rPh sb="12" eb="14">
      <t>カイシャク</t>
    </rPh>
    <rPh sb="15" eb="16">
      <t>アヤマ</t>
    </rPh>
    <rPh sb="20" eb="22">
      <t>シテキ</t>
    </rPh>
    <rPh sb="22" eb="24">
      <t>ジコウ</t>
    </rPh>
    <phoneticPr fontId="1"/>
  </si>
  <si>
    <t>作業番号</t>
    <rPh sb="0" eb="2">
      <t>サギョウ</t>
    </rPh>
    <rPh sb="2" eb="4">
      <t>バンゴウ</t>
    </rPh>
    <phoneticPr fontId="1"/>
  </si>
  <si>
    <t>作業見込み時間</t>
    <rPh sb="0" eb="2">
      <t>サギョウ</t>
    </rPh>
    <rPh sb="2" eb="4">
      <t>ミコ</t>
    </rPh>
    <rPh sb="5" eb="7">
      <t>ジカン</t>
    </rPh>
    <phoneticPr fontId="1"/>
  </si>
  <si>
    <t>返答書</t>
    <rPh sb="0" eb="2">
      <t>ヘントウ</t>
    </rPh>
    <rPh sb="2" eb="3">
      <t>ショ</t>
    </rPh>
    <phoneticPr fontId="7"/>
  </si>
  <si>
    <t>ﾌﾟﾛｸﾞﾗﾑ
運営組織</t>
    <rPh sb="8" eb="10">
      <t>ウンエイ</t>
    </rPh>
    <rPh sb="10" eb="12">
      <t>ソシキ</t>
    </rPh>
    <phoneticPr fontId="7"/>
  </si>
  <si>
    <t>作業内容
（詳細は「認定・審査の手順と方法」参照）</t>
    <rPh sb="0" eb="2">
      <t>サギョウ</t>
    </rPh>
    <rPh sb="2" eb="4">
      <t>ナイヨウ</t>
    </rPh>
    <rPh sb="6" eb="8">
      <t>ショウサイ</t>
    </rPh>
    <rPh sb="10" eb="12">
      <t>ニンテイ</t>
    </rPh>
    <rPh sb="13" eb="15">
      <t>シンサ</t>
    </rPh>
    <rPh sb="16" eb="18">
      <t>テジュン</t>
    </rPh>
    <rPh sb="19" eb="21">
      <t>ホウホウ</t>
    </rPh>
    <rPh sb="22" eb="24">
      <t>サンショウ</t>
    </rPh>
    <phoneticPr fontId="7"/>
  </si>
  <si>
    <t>手順と方法
4.2.1項</t>
    <rPh sb="0" eb="2">
      <t>テジュン</t>
    </rPh>
    <rPh sb="3" eb="5">
      <t>ホウホウ</t>
    </rPh>
    <rPh sb="11" eb="12">
      <t>コウ</t>
    </rPh>
    <phoneticPr fontId="7"/>
  </si>
  <si>
    <t>チェック</t>
    <phoneticPr fontId="1"/>
  </si>
  <si>
    <t>・審査チーム構成：氏名・所属・役職・専門分野をご記入下さい</t>
    <rPh sb="1" eb="3">
      <t>シンサ</t>
    </rPh>
    <rPh sb="6" eb="8">
      <t>コウセイ</t>
    </rPh>
    <rPh sb="9" eb="11">
      <t>シメイ</t>
    </rPh>
    <rPh sb="12" eb="14">
      <t>ショゾク</t>
    </rPh>
    <rPh sb="15" eb="17">
      <t>ヤクショク</t>
    </rPh>
    <rPh sb="18" eb="20">
      <t>センモン</t>
    </rPh>
    <rPh sb="20" eb="22">
      <t>ブンヤ</t>
    </rPh>
    <rPh sb="24" eb="26">
      <t>キニュウ</t>
    </rPh>
    <rPh sb="26" eb="27">
      <t>クダ</t>
    </rPh>
    <phoneticPr fontId="1"/>
  </si>
  <si>
    <t>プログラム情報</t>
    <rPh sb="5" eb="7">
      <t>ジョウホウ</t>
    </rPh>
    <phoneticPr fontId="1"/>
  </si>
  <si>
    <t>年度実施</t>
    <rPh sb="0" eb="1">
      <t>ネン</t>
    </rPh>
    <rPh sb="1" eb="2">
      <t>ド</t>
    </rPh>
    <rPh sb="2" eb="4">
      <t>ジッシ</t>
    </rPh>
    <phoneticPr fontId="1"/>
  </si>
  <si>
    <t>認定分野</t>
    <rPh sb="0" eb="2">
      <t>ニンテイ</t>
    </rPh>
    <rPh sb="2" eb="4">
      <t>ブンヤ</t>
    </rPh>
    <phoneticPr fontId="1"/>
  </si>
  <si>
    <t>審査チーム構成</t>
    <rPh sb="0" eb="2">
      <t>シンサ</t>
    </rPh>
    <rPh sb="5" eb="7">
      <t>コウセイ</t>
    </rPh>
    <phoneticPr fontId="1"/>
  </si>
  <si>
    <t>氏名</t>
    <rPh sb="0" eb="2">
      <t>シメイ</t>
    </rPh>
    <phoneticPr fontId="1"/>
  </si>
  <si>
    <t>所属</t>
    <rPh sb="0" eb="2">
      <t>ショゾク</t>
    </rPh>
    <phoneticPr fontId="1"/>
  </si>
  <si>
    <t>職名</t>
    <rPh sb="0" eb="2">
      <t>ショクメイ</t>
    </rPh>
    <phoneticPr fontId="1"/>
  </si>
  <si>
    <t>専門分野</t>
    <rPh sb="0" eb="4">
      <t>センモンブンヤ</t>
    </rPh>
    <phoneticPr fontId="1"/>
  </si>
  <si>
    <t>高等教育機関のJABEE対応者</t>
    <rPh sb="0" eb="2">
      <t>コウトウ</t>
    </rPh>
    <rPh sb="2" eb="4">
      <t>キョウイク</t>
    </rPh>
    <rPh sb="4" eb="6">
      <t>キカン</t>
    </rPh>
    <rPh sb="12" eb="14">
      <t>タイオウ</t>
    </rPh>
    <rPh sb="14" eb="15">
      <t>シャ</t>
    </rPh>
    <phoneticPr fontId="1"/>
  </si>
  <si>
    <t>分担</t>
    <rPh sb="0" eb="2">
      <t>ブンタン</t>
    </rPh>
    <phoneticPr fontId="1"/>
  </si>
  <si>
    <t>JABEE対応責任者</t>
    <rPh sb="5" eb="7">
      <t>タイオウ</t>
    </rPh>
    <rPh sb="7" eb="10">
      <t>セキニンシャ</t>
    </rPh>
    <phoneticPr fontId="1"/>
  </si>
  <si>
    <t>プログラム責任者</t>
    <rPh sb="5" eb="8">
      <t>セキニンシャ</t>
    </rPh>
    <phoneticPr fontId="1"/>
  </si>
  <si>
    <t>年月日</t>
    <rPh sb="0" eb="3">
      <t>ネンガッピ</t>
    </rPh>
    <phoneticPr fontId="1"/>
  </si>
  <si>
    <t>全般的注意・基本事項</t>
    <rPh sb="0" eb="3">
      <t>ゼンパンテキ</t>
    </rPh>
    <rPh sb="3" eb="5">
      <t>チュウイ</t>
    </rPh>
    <rPh sb="6" eb="8">
      <t>キホン</t>
    </rPh>
    <rPh sb="8" eb="10">
      <t>ジコウ</t>
    </rPh>
    <phoneticPr fontId="1"/>
  </si>
  <si>
    <t>【基本事項記入上の注意】</t>
    <rPh sb="1" eb="3">
      <t>キホン</t>
    </rPh>
    <rPh sb="3" eb="5">
      <t>ジコウ</t>
    </rPh>
    <rPh sb="5" eb="7">
      <t>キニュウ</t>
    </rPh>
    <rPh sb="7" eb="8">
      <t>ジョウ</t>
    </rPh>
    <rPh sb="9" eb="11">
      <t>チュウイ</t>
    </rPh>
    <phoneticPr fontId="1"/>
  </si>
  <si>
    <t>作業
責任者</t>
    <rPh sb="0" eb="2">
      <t>サギョウ</t>
    </rPh>
    <rPh sb="3" eb="5">
      <t>セキニン</t>
    </rPh>
    <rPh sb="5" eb="6">
      <t>シャ</t>
    </rPh>
    <phoneticPr fontId="7"/>
  </si>
  <si>
    <t>-11W</t>
    <phoneticPr fontId="7"/>
  </si>
  <si>
    <t>-8W</t>
    <phoneticPr fontId="7"/>
  </si>
  <si>
    <t>-7W</t>
    <phoneticPr fontId="7"/>
  </si>
  <si>
    <t>-6W</t>
    <phoneticPr fontId="7"/>
  </si>
  <si>
    <t>-5W</t>
    <phoneticPr fontId="7"/>
  </si>
  <si>
    <t>-4W</t>
    <phoneticPr fontId="7"/>
  </si>
  <si>
    <t>-3W</t>
    <phoneticPr fontId="7"/>
  </si>
  <si>
    <t>-2W</t>
    <phoneticPr fontId="7"/>
  </si>
  <si>
    <t>-1W</t>
    <phoneticPr fontId="7"/>
  </si>
  <si>
    <t>化学及び関連のエンジニアリング分野</t>
  </si>
  <si>
    <t>機械及び関連の工学分野</t>
  </si>
  <si>
    <t>材料及び関連のエンジニアリング分野</t>
  </si>
  <si>
    <t>地球・資源及び関連のエンジニアリング分野</t>
  </si>
  <si>
    <t>電子情報通信・コンピュータ及び関連の工学分野</t>
  </si>
  <si>
    <t>電気・電子及び関連の工学分野</t>
  </si>
  <si>
    <t>土木及び関連の工学分野</t>
  </si>
  <si>
    <t>農業工学及び関連のエンジニアリング分野</t>
  </si>
  <si>
    <t>工学（融合複合・新領域）及び関連のエンジニアリング分野</t>
  </si>
  <si>
    <t>建築学・建築工学及び関連のエンジニアリング分野</t>
  </si>
  <si>
    <t>物理・応用物理学及び関連のエンジニアリング分野</t>
  </si>
  <si>
    <t>経営工学及び関連のエンジニアリング分野</t>
  </si>
  <si>
    <t>農学一般及び関連のエンジニアリング分野</t>
  </si>
  <si>
    <t>森林及び関連のエンジニアリング分野</t>
  </si>
  <si>
    <t>環境工学及び関連のエンジニアリング分野</t>
  </si>
  <si>
    <t>生物工学及び関連のエンジニアリング分野</t>
  </si>
  <si>
    <t>実績
月/日</t>
    <rPh sb="0" eb="2">
      <t>ジッセキ</t>
    </rPh>
    <rPh sb="3" eb="4">
      <t>ツキ</t>
    </rPh>
    <rPh sb="5" eb="6">
      <t>ヒ</t>
    </rPh>
    <phoneticPr fontId="7"/>
  </si>
  <si>
    <t>(4)</t>
    <phoneticPr fontId="7"/>
  </si>
  <si>
    <t>(5)</t>
    <phoneticPr fontId="7"/>
  </si>
  <si>
    <t>(6)</t>
    <phoneticPr fontId="7"/>
  </si>
  <si>
    <t>(7)</t>
    <phoneticPr fontId="7"/>
  </si>
  <si>
    <t>(8)</t>
    <phoneticPr fontId="7"/>
  </si>
  <si>
    <t>補足資料</t>
    <phoneticPr fontId="7"/>
  </si>
  <si>
    <t>　</t>
  </si>
  <si>
    <t>自己点検書により確認できた基準の要求事項とその根拠資料</t>
    <rPh sb="0" eb="2">
      <t>ジコ</t>
    </rPh>
    <rPh sb="2" eb="4">
      <t>テンケン</t>
    </rPh>
    <rPh sb="4" eb="5">
      <t>ショ</t>
    </rPh>
    <rPh sb="8" eb="10">
      <t>カクニン</t>
    </rPh>
    <rPh sb="13" eb="15">
      <t>キジュン</t>
    </rPh>
    <rPh sb="16" eb="18">
      <t>ヨウキュウ</t>
    </rPh>
    <rPh sb="18" eb="20">
      <t>ジコウ</t>
    </rPh>
    <rPh sb="23" eb="25">
      <t>コンキョ</t>
    </rPh>
    <rPh sb="25" eb="27">
      <t>シリョウ</t>
    </rPh>
    <phoneticPr fontId="1"/>
  </si>
  <si>
    <t>自己点検書では確認できない基準の要求事項</t>
    <rPh sb="0" eb="2">
      <t>ジコ</t>
    </rPh>
    <rPh sb="2" eb="4">
      <t>テンケン</t>
    </rPh>
    <rPh sb="4" eb="5">
      <t>ショ</t>
    </rPh>
    <rPh sb="7" eb="9">
      <t>カクニン</t>
    </rPh>
    <rPh sb="13" eb="15">
      <t>キジュン</t>
    </rPh>
    <rPh sb="16" eb="18">
      <t>ヨウキュウ</t>
    </rPh>
    <rPh sb="18" eb="20">
      <t>ジコウ</t>
    </rPh>
    <phoneticPr fontId="1"/>
  </si>
  <si>
    <t>自己点検書および事前に送付を受けた補足資料により確認できた基準の要求事項とその根拠資料</t>
    <rPh sb="0" eb="2">
      <t>ジコ</t>
    </rPh>
    <rPh sb="2" eb="4">
      <t>テンケン</t>
    </rPh>
    <rPh sb="4" eb="5">
      <t>ショ</t>
    </rPh>
    <rPh sb="8" eb="10">
      <t>ジゼン</t>
    </rPh>
    <rPh sb="11" eb="13">
      <t>ソウフ</t>
    </rPh>
    <rPh sb="14" eb="15">
      <t>ウ</t>
    </rPh>
    <rPh sb="17" eb="19">
      <t>ホソク</t>
    </rPh>
    <rPh sb="19" eb="21">
      <t>シリョウ</t>
    </rPh>
    <rPh sb="24" eb="26">
      <t>カクニン</t>
    </rPh>
    <rPh sb="29" eb="31">
      <t>キジュン</t>
    </rPh>
    <rPh sb="32" eb="34">
      <t>ヨウキュウ</t>
    </rPh>
    <rPh sb="34" eb="36">
      <t>ジコウ</t>
    </rPh>
    <rPh sb="39" eb="41">
      <t>コンキョ</t>
    </rPh>
    <rPh sb="41" eb="43">
      <t>シリョウ</t>
    </rPh>
    <phoneticPr fontId="1"/>
  </si>
  <si>
    <t>自己点検書および事前に送付を受けた補足資料では確認できない基準の要求事項</t>
    <rPh sb="0" eb="2">
      <t>ジコ</t>
    </rPh>
    <rPh sb="2" eb="4">
      <t>テンケン</t>
    </rPh>
    <rPh sb="4" eb="5">
      <t>ショ</t>
    </rPh>
    <rPh sb="8" eb="10">
      <t>ジゼン</t>
    </rPh>
    <rPh sb="11" eb="13">
      <t>ソウフ</t>
    </rPh>
    <rPh sb="14" eb="15">
      <t>ウ</t>
    </rPh>
    <rPh sb="17" eb="19">
      <t>ホソク</t>
    </rPh>
    <rPh sb="19" eb="21">
      <t>シリョウ</t>
    </rPh>
    <rPh sb="23" eb="25">
      <t>カクニン</t>
    </rPh>
    <rPh sb="29" eb="31">
      <t>キジュン</t>
    </rPh>
    <rPh sb="32" eb="34">
      <t>ヨウキュウ</t>
    </rPh>
    <rPh sb="34" eb="36">
      <t>ジコウ</t>
    </rPh>
    <phoneticPr fontId="1"/>
  </si>
  <si>
    <t>・高等教育機関のJABEE対応者：JABEE対応責任者、プログラム責任者の氏名等をご記入ください。</t>
    <rPh sb="1" eb="3">
      <t>コウトウ</t>
    </rPh>
    <rPh sb="3" eb="5">
      <t>キョウイク</t>
    </rPh>
    <rPh sb="5" eb="7">
      <t>キカン</t>
    </rPh>
    <rPh sb="13" eb="15">
      <t>タイオウ</t>
    </rPh>
    <rPh sb="15" eb="16">
      <t>シャ</t>
    </rPh>
    <rPh sb="22" eb="24">
      <t>タイオウ</t>
    </rPh>
    <rPh sb="24" eb="27">
      <t>セキニンシャ</t>
    </rPh>
    <rPh sb="33" eb="36">
      <t>セキニンシャ</t>
    </rPh>
    <rPh sb="37" eb="40">
      <t>シメイトウ</t>
    </rPh>
    <rPh sb="42" eb="44">
      <t>キニュウ</t>
    </rPh>
    <phoneticPr fontId="1"/>
  </si>
  <si>
    <t>　</t>
    <phoneticPr fontId="1"/>
  </si>
  <si>
    <t>補足資料番号</t>
    <rPh sb="0" eb="2">
      <t>ホソク</t>
    </rPh>
    <rPh sb="2" eb="4">
      <t>シリョウ</t>
    </rPh>
    <rPh sb="4" eb="6">
      <t>バンゴウ</t>
    </rPh>
    <phoneticPr fontId="1"/>
  </si>
  <si>
    <t>・記入可能なセルは黄色に着色しています。それ以外のセルは保護されていますので、記入できません。</t>
    <rPh sb="1" eb="3">
      <t>キニュウ</t>
    </rPh>
    <rPh sb="3" eb="5">
      <t>カノウ</t>
    </rPh>
    <rPh sb="9" eb="11">
      <t>キイロ</t>
    </rPh>
    <rPh sb="12" eb="14">
      <t>チャクショク</t>
    </rPh>
    <rPh sb="22" eb="24">
      <t>イガイ</t>
    </rPh>
    <rPh sb="28" eb="30">
      <t>ホゴ</t>
    </rPh>
    <rPh sb="39" eb="41">
      <t>キニュウ</t>
    </rPh>
    <phoneticPr fontId="1"/>
  </si>
  <si>
    <t>「標準工程表」シートについて</t>
    <rPh sb="1" eb="3">
      <t>ヒョウジュン</t>
    </rPh>
    <rPh sb="3" eb="5">
      <t>コウテイ</t>
    </rPh>
    <rPh sb="5" eb="6">
      <t>ヒョウ</t>
    </rPh>
    <phoneticPr fontId="1"/>
  </si>
  <si>
    <t>「未確認事項と手配依頼」シートについて</t>
    <rPh sb="1" eb="4">
      <t>ミカクニン</t>
    </rPh>
    <rPh sb="4" eb="6">
      <t>ジコウ</t>
    </rPh>
    <rPh sb="7" eb="9">
      <t>テハイ</t>
    </rPh>
    <rPh sb="9" eb="11">
      <t>イライ</t>
    </rPh>
    <phoneticPr fontId="1"/>
  </si>
  <si>
    <t>「プログラムからの返答書」シートについて</t>
    <rPh sb="9" eb="11">
      <t>ヘントウ</t>
    </rPh>
    <rPh sb="11" eb="12">
      <t>ショ</t>
    </rPh>
    <phoneticPr fontId="1"/>
  </si>
  <si>
    <t>報告書等提出日・受領日</t>
    <rPh sb="0" eb="4">
      <t>ホウコクショナド</t>
    </rPh>
    <rPh sb="4" eb="6">
      <t>テイシュツ</t>
    </rPh>
    <rPh sb="6" eb="7">
      <t>ビ</t>
    </rPh>
    <rPh sb="8" eb="10">
      <t>ジュリョウ</t>
    </rPh>
    <rPh sb="10" eb="11">
      <t>ビ</t>
    </rPh>
    <phoneticPr fontId="1"/>
  </si>
  <si>
    <t>作成責任者氏名</t>
    <rPh sb="0" eb="2">
      <t>サクセイ</t>
    </rPh>
    <rPh sb="2" eb="5">
      <t>セキニンシャ</t>
    </rPh>
    <rPh sb="5" eb="7">
      <t>シメイ</t>
    </rPh>
    <phoneticPr fontId="1"/>
  </si>
  <si>
    <t>分野名</t>
    <rPh sb="0" eb="2">
      <t>ブンヤ</t>
    </rPh>
    <rPh sb="2" eb="3">
      <t>メイ</t>
    </rPh>
    <phoneticPr fontId="1"/>
  </si>
  <si>
    <t>情報および情報関連分野</t>
  </si>
  <si>
    <t>電気・電子・情報通信およびその関連分野</t>
  </si>
  <si>
    <t>CS（コンピュータ科学）分野</t>
  </si>
  <si>
    <t>IS（情報システム）分野</t>
  </si>
  <si>
    <t>情報一般分野</t>
  </si>
  <si>
    <t>建築設計・計画系分野</t>
  </si>
  <si>
    <t>電気・電子及び関連の工学分野</t>
    <phoneticPr fontId="1"/>
  </si>
  <si>
    <t>（電気・電子・情報の旧分野も選択可）</t>
    <rPh sb="1" eb="3">
      <t>デンキ</t>
    </rPh>
    <rPh sb="4" eb="6">
      <t>デンシ</t>
    </rPh>
    <rPh sb="7" eb="9">
      <t>ジョウホウ</t>
    </rPh>
    <rPh sb="10" eb="11">
      <t>キュウ</t>
    </rPh>
    <rPh sb="11" eb="13">
      <t>ブンヤ</t>
    </rPh>
    <rPh sb="14" eb="16">
      <t>センタク</t>
    </rPh>
    <rPh sb="16" eb="17">
      <t>カ</t>
    </rPh>
    <phoneticPr fontId="1"/>
  </si>
  <si>
    <t>旧基準・学士/修士用</t>
    <rPh sb="0" eb="3">
      <t>キュウキジュン</t>
    </rPh>
    <rPh sb="4" eb="6">
      <t>ガクシ</t>
    </rPh>
    <rPh sb="7" eb="9">
      <t>シュウシ</t>
    </rPh>
    <rPh sb="9" eb="10">
      <t>ヨウ</t>
    </rPh>
    <phoneticPr fontId="1"/>
  </si>
  <si>
    <t>化学および化学関連分野</t>
    <phoneticPr fontId="1"/>
  </si>
  <si>
    <t>機械および機械関連分野</t>
    <phoneticPr fontId="1"/>
  </si>
  <si>
    <t>材料および材料関連分野</t>
    <phoneticPr fontId="1"/>
  </si>
  <si>
    <t>地球・資源およびその関連分野</t>
    <phoneticPr fontId="1"/>
  </si>
  <si>
    <t>土木および土木関連分野</t>
    <phoneticPr fontId="1"/>
  </si>
  <si>
    <t>農業工学関連分野</t>
    <phoneticPr fontId="1"/>
  </si>
  <si>
    <t>工学（融合複合・新領域）関連分野</t>
    <phoneticPr fontId="1"/>
  </si>
  <si>
    <t>建築学および建築学関連分野</t>
    <phoneticPr fontId="1"/>
  </si>
  <si>
    <t>物理・応用物理学関連分野</t>
    <phoneticPr fontId="1"/>
  </si>
  <si>
    <t>経営工学関連分野</t>
    <phoneticPr fontId="1"/>
  </si>
  <si>
    <t>農学一般関連分野</t>
    <phoneticPr fontId="1"/>
  </si>
  <si>
    <t>森林および森林関連分野</t>
    <rPh sb="5" eb="7">
      <t>シンリン</t>
    </rPh>
    <phoneticPr fontId="1"/>
  </si>
  <si>
    <t>環境工学およびその関連分野</t>
    <phoneticPr fontId="1"/>
  </si>
  <si>
    <t>生物工学および生物工学関連分野</t>
    <rPh sb="7" eb="9">
      <t>セイブツ</t>
    </rPh>
    <rPh sb="9" eb="11">
      <t>コウガク</t>
    </rPh>
    <phoneticPr fontId="1"/>
  </si>
  <si>
    <t>略称を選択してください</t>
    <rPh sb="0" eb="2">
      <t>リャクショウ</t>
    </rPh>
    <rPh sb="3" eb="5">
      <t>センタク</t>
    </rPh>
    <phoneticPr fontId="1"/>
  </si>
  <si>
    <t>化学</t>
    <rPh sb="0" eb="2">
      <t>カガク</t>
    </rPh>
    <phoneticPr fontId="1"/>
  </si>
  <si>
    <t>機械</t>
    <rPh sb="0" eb="2">
      <t>キカイ</t>
    </rPh>
    <phoneticPr fontId="1"/>
  </si>
  <si>
    <t>材料</t>
    <rPh sb="0" eb="2">
      <t>ザイリョウ</t>
    </rPh>
    <phoneticPr fontId="1"/>
  </si>
  <si>
    <t>地球・資源</t>
    <rPh sb="0" eb="2">
      <t>チキュウ</t>
    </rPh>
    <rPh sb="3" eb="5">
      <t>シゲン</t>
    </rPh>
    <phoneticPr fontId="1"/>
  </si>
  <si>
    <t>情報</t>
    <rPh sb="0" eb="2">
      <t>ジョウホウ</t>
    </rPh>
    <phoneticPr fontId="1"/>
  </si>
  <si>
    <t>電気・電子</t>
    <rPh sb="0" eb="2">
      <t>デンキ</t>
    </rPh>
    <rPh sb="3" eb="5">
      <t>デンシ</t>
    </rPh>
    <phoneticPr fontId="1"/>
  </si>
  <si>
    <t>土木</t>
    <rPh sb="0" eb="2">
      <t>ドボク</t>
    </rPh>
    <phoneticPr fontId="1"/>
  </si>
  <si>
    <t>農業工学</t>
    <rPh sb="0" eb="2">
      <t>ノウギョウ</t>
    </rPh>
    <rPh sb="2" eb="4">
      <t>コウガク</t>
    </rPh>
    <phoneticPr fontId="1"/>
  </si>
  <si>
    <t>工学</t>
    <rPh sb="0" eb="2">
      <t>コウガク</t>
    </rPh>
    <phoneticPr fontId="1"/>
  </si>
  <si>
    <t>建築</t>
    <rPh sb="0" eb="2">
      <t>ケンチク</t>
    </rPh>
    <phoneticPr fontId="1"/>
  </si>
  <si>
    <t>物理・応用物理</t>
    <rPh sb="0" eb="2">
      <t>ブツリ</t>
    </rPh>
    <rPh sb="3" eb="5">
      <t>オウヨウ</t>
    </rPh>
    <rPh sb="5" eb="7">
      <t>ブツリ</t>
    </rPh>
    <phoneticPr fontId="1"/>
  </si>
  <si>
    <t>経営工学</t>
    <rPh sb="0" eb="2">
      <t>ケイエイ</t>
    </rPh>
    <rPh sb="2" eb="4">
      <t>コウガク</t>
    </rPh>
    <phoneticPr fontId="1"/>
  </si>
  <si>
    <t>農学一般</t>
    <rPh sb="0" eb="2">
      <t>ノウガク</t>
    </rPh>
    <rPh sb="2" eb="4">
      <t>イッパン</t>
    </rPh>
    <phoneticPr fontId="1"/>
  </si>
  <si>
    <t>森林</t>
    <rPh sb="0" eb="2">
      <t>シンリン</t>
    </rPh>
    <phoneticPr fontId="1"/>
  </si>
  <si>
    <t>環境工学</t>
    <rPh sb="0" eb="2">
      <t>カンキョウ</t>
    </rPh>
    <rPh sb="2" eb="4">
      <t>コウガク</t>
    </rPh>
    <phoneticPr fontId="1"/>
  </si>
  <si>
    <t>生物工学</t>
    <rPh sb="0" eb="2">
      <t>セイブツ</t>
    </rPh>
    <rPh sb="2" eb="4">
      <t>コウガク</t>
    </rPh>
    <phoneticPr fontId="1"/>
  </si>
  <si>
    <t>なし</t>
    <phoneticPr fontId="1"/>
  </si>
  <si>
    <t>新規審査（認定基準2010年度～2015年度）</t>
    <rPh sb="0" eb="2">
      <t>シンキ</t>
    </rPh>
    <rPh sb="2" eb="4">
      <t>シンサ</t>
    </rPh>
    <rPh sb="5" eb="7">
      <t>ニンテイ</t>
    </rPh>
    <rPh sb="7" eb="9">
      <t>キジュン</t>
    </rPh>
    <rPh sb="13" eb="15">
      <t>ネンド</t>
    </rPh>
    <rPh sb="20" eb="22">
      <t>ネンド</t>
    </rPh>
    <phoneticPr fontId="1"/>
  </si>
  <si>
    <t>認定継続審査（認定基準2010年度～2015年度）</t>
    <rPh sb="0" eb="2">
      <t>ニンテイ</t>
    </rPh>
    <rPh sb="2" eb="4">
      <t>ケイゾク</t>
    </rPh>
    <rPh sb="4" eb="6">
      <t>シンサ</t>
    </rPh>
    <rPh sb="7" eb="9">
      <t>ニンテイ</t>
    </rPh>
    <rPh sb="9" eb="11">
      <t>キジュン</t>
    </rPh>
    <rPh sb="15" eb="17">
      <t>ネンド</t>
    </rPh>
    <rPh sb="22" eb="24">
      <t>ネンド</t>
    </rPh>
    <phoneticPr fontId="1"/>
  </si>
  <si>
    <t>中間審査（認定基準2010年度～2015年度）</t>
    <rPh sb="2" eb="4">
      <t>シンサ</t>
    </rPh>
    <rPh sb="5" eb="7">
      <t>ニンテイ</t>
    </rPh>
    <rPh sb="7" eb="9">
      <t>キジュン</t>
    </rPh>
    <rPh sb="13" eb="15">
      <t>ネンド</t>
    </rPh>
    <rPh sb="20" eb="22">
      <t>ネンド</t>
    </rPh>
    <phoneticPr fontId="1"/>
  </si>
  <si>
    <t>変更時審査（認定基準2010年度～2015年度）</t>
    <rPh sb="0" eb="2">
      <t>ヘンコウ</t>
    </rPh>
    <rPh sb="2" eb="3">
      <t>ジ</t>
    </rPh>
    <rPh sb="3" eb="5">
      <t>シンサ</t>
    </rPh>
    <rPh sb="6" eb="8">
      <t>ニンテイ</t>
    </rPh>
    <rPh sb="8" eb="10">
      <t>キジュン</t>
    </rPh>
    <rPh sb="14" eb="16">
      <t>ネンド</t>
    </rPh>
    <rPh sb="21" eb="23">
      <t>ネンド</t>
    </rPh>
    <phoneticPr fontId="1"/>
  </si>
  <si>
    <t>再審査（認定基準2010年度～2015年度）</t>
    <rPh sb="0" eb="1">
      <t>サイ</t>
    </rPh>
    <rPh sb="1" eb="3">
      <t>シンサ</t>
    </rPh>
    <rPh sb="4" eb="6">
      <t>ニンテイ</t>
    </rPh>
    <rPh sb="6" eb="8">
      <t>キジュン</t>
    </rPh>
    <rPh sb="12" eb="14">
      <t>ネンド</t>
    </rPh>
    <rPh sb="19" eb="21">
      <t>ネンド</t>
    </rPh>
    <phoneticPr fontId="1"/>
  </si>
  <si>
    <t>・書式の改変（行、列、シートの追加／削除やセルの結合等）は、関数等を使用している箇所の表示が不正となるなどの影響がありますので行わないでください。なお、審査の効率化のために、加工した書式を別のファイルとして作成し、利用することは問題ありません。</t>
    <rPh sb="1" eb="3">
      <t>ショシキ</t>
    </rPh>
    <rPh sb="4" eb="6">
      <t>カイヘン</t>
    </rPh>
    <rPh sb="7" eb="8">
      <t>ギョウ</t>
    </rPh>
    <rPh sb="9" eb="10">
      <t>レツ</t>
    </rPh>
    <rPh sb="15" eb="17">
      <t>ツイカ</t>
    </rPh>
    <rPh sb="18" eb="20">
      <t>サクジョ</t>
    </rPh>
    <rPh sb="24" eb="26">
      <t>ケツゴウ</t>
    </rPh>
    <rPh sb="26" eb="27">
      <t>トウ</t>
    </rPh>
    <rPh sb="30" eb="32">
      <t>カンスウ</t>
    </rPh>
    <rPh sb="32" eb="33">
      <t>トウ</t>
    </rPh>
    <rPh sb="34" eb="36">
      <t>シヨウ</t>
    </rPh>
    <rPh sb="40" eb="42">
      <t>カショ</t>
    </rPh>
    <rPh sb="43" eb="45">
      <t>ヒョウジ</t>
    </rPh>
    <rPh sb="46" eb="48">
      <t>フセイ</t>
    </rPh>
    <rPh sb="54" eb="56">
      <t>エイキョウ</t>
    </rPh>
    <rPh sb="63" eb="64">
      <t>オコナ</t>
    </rPh>
    <rPh sb="76" eb="78">
      <t>シンサ</t>
    </rPh>
    <rPh sb="79" eb="82">
      <t>コウリツカ</t>
    </rPh>
    <rPh sb="87" eb="89">
      <t>カコウ</t>
    </rPh>
    <rPh sb="91" eb="93">
      <t>ショシキ</t>
    </rPh>
    <rPh sb="94" eb="95">
      <t>ベツ</t>
    </rPh>
    <rPh sb="103" eb="105">
      <t>サクセイ</t>
    </rPh>
    <rPh sb="107" eb="109">
      <t>リヨウ</t>
    </rPh>
    <rPh sb="114" eb="116">
      <t>モンダイ</t>
    </rPh>
    <phoneticPr fontId="1"/>
  </si>
  <si>
    <t>主審査員・副審査員</t>
    <rPh sb="0" eb="1">
      <t>シュ</t>
    </rPh>
    <rPh sb="1" eb="3">
      <t>シンサ</t>
    </rPh>
    <rPh sb="3" eb="4">
      <t>イン</t>
    </rPh>
    <rPh sb="5" eb="6">
      <t>フク</t>
    </rPh>
    <rPh sb="6" eb="9">
      <t>シンサイン</t>
    </rPh>
    <phoneticPr fontId="1"/>
  </si>
  <si>
    <t>主審査員</t>
    <rPh sb="0" eb="1">
      <t>シュ</t>
    </rPh>
    <rPh sb="1" eb="4">
      <t>シンサイン</t>
    </rPh>
    <phoneticPr fontId="1"/>
  </si>
  <si>
    <t>副審査員</t>
    <rPh sb="0" eb="1">
      <t>フク</t>
    </rPh>
    <rPh sb="1" eb="4">
      <t>シンサイン</t>
    </rPh>
    <phoneticPr fontId="1"/>
  </si>
  <si>
    <t>主審査員</t>
    <rPh sb="0" eb="1">
      <t>シュ</t>
    </rPh>
    <rPh sb="1" eb="3">
      <t>シンサ</t>
    </rPh>
    <rPh sb="3" eb="4">
      <t>イン</t>
    </rPh>
    <phoneticPr fontId="7"/>
  </si>
  <si>
    <t>主審査員/
副審査員</t>
    <rPh sb="0" eb="1">
      <t>シュ</t>
    </rPh>
    <rPh sb="1" eb="3">
      <t>シンサ</t>
    </rPh>
    <rPh sb="3" eb="4">
      <t>イン</t>
    </rPh>
    <rPh sb="6" eb="7">
      <t>フク</t>
    </rPh>
    <rPh sb="7" eb="9">
      <t>シンサ</t>
    </rPh>
    <rPh sb="9" eb="10">
      <t>イン</t>
    </rPh>
    <phoneticPr fontId="7"/>
  </si>
  <si>
    <t>主審査員/副審査員は自己点検書を熟読して「未確認事項と手配依頼」のシートを作成し、主審査員に送付</t>
    <rPh sb="0" eb="1">
      <t>シュ</t>
    </rPh>
    <rPh sb="1" eb="3">
      <t>シンサ</t>
    </rPh>
    <rPh sb="3" eb="4">
      <t>イン</t>
    </rPh>
    <rPh sb="5" eb="6">
      <t>フク</t>
    </rPh>
    <rPh sb="6" eb="9">
      <t>シンサイン</t>
    </rPh>
    <rPh sb="10" eb="12">
      <t>ジコ</t>
    </rPh>
    <rPh sb="12" eb="14">
      <t>テンケン</t>
    </rPh>
    <rPh sb="14" eb="15">
      <t>ショ</t>
    </rPh>
    <rPh sb="16" eb="18">
      <t>ジュクドク</t>
    </rPh>
    <rPh sb="41" eb="42">
      <t>シュ</t>
    </rPh>
    <rPh sb="42" eb="44">
      <t>シンサ</t>
    </rPh>
    <rPh sb="44" eb="45">
      <t>イン</t>
    </rPh>
    <rPh sb="46" eb="48">
      <t>ソウフ</t>
    </rPh>
    <phoneticPr fontId="7"/>
  </si>
  <si>
    <t>「プログラムからの返答書」への記入と補足資料の準備を行い、主審査員へ送付</t>
    <rPh sb="9" eb="11">
      <t>ヘントウ</t>
    </rPh>
    <rPh sb="11" eb="12">
      <t>ショ</t>
    </rPh>
    <rPh sb="15" eb="17">
      <t>キニュウ</t>
    </rPh>
    <rPh sb="18" eb="20">
      <t>ホソク</t>
    </rPh>
    <rPh sb="20" eb="22">
      <t>シリョウ</t>
    </rPh>
    <rPh sb="23" eb="25">
      <t>ジュンビ</t>
    </rPh>
    <rPh sb="26" eb="27">
      <t>オコナ</t>
    </rPh>
    <rPh sb="29" eb="30">
      <t>シュ</t>
    </rPh>
    <rPh sb="30" eb="32">
      <t>シンサ</t>
    </rPh>
    <rPh sb="32" eb="33">
      <t>イン</t>
    </rPh>
    <rPh sb="34" eb="36">
      <t>ソウフ</t>
    </rPh>
    <phoneticPr fontId="7"/>
  </si>
  <si>
    <t>副審査員</t>
    <rPh sb="0" eb="1">
      <t>フク</t>
    </rPh>
    <rPh sb="1" eb="4">
      <t>シンサイン</t>
    </rPh>
    <phoneticPr fontId="7"/>
  </si>
  <si>
    <t>主審査員/
副審査員</t>
    <rPh sb="0" eb="1">
      <t>シュ</t>
    </rPh>
    <rPh sb="1" eb="3">
      <t>シンサ</t>
    </rPh>
    <rPh sb="3" eb="4">
      <t>イン</t>
    </rPh>
    <rPh sb="6" eb="7">
      <t>フク</t>
    </rPh>
    <rPh sb="7" eb="10">
      <t>シンサイン</t>
    </rPh>
    <phoneticPr fontId="7"/>
  </si>
  <si>
    <t>化学分野JABEE委員会</t>
    <rPh sb="0" eb="2">
      <t>カガク</t>
    </rPh>
    <rPh sb="2" eb="4">
      <t>ブンヤ</t>
    </rPh>
    <rPh sb="9" eb="12">
      <t>イインカイ</t>
    </rPh>
    <phoneticPr fontId="7"/>
  </si>
  <si>
    <t>日本機械学会</t>
    <rPh sb="0" eb="2">
      <t>ニホン</t>
    </rPh>
    <rPh sb="2" eb="4">
      <t>キカイ</t>
    </rPh>
    <rPh sb="4" eb="6">
      <t>ガッカイ</t>
    </rPh>
    <phoneticPr fontId="7"/>
  </si>
  <si>
    <t>日本鉄鋼協会</t>
    <rPh sb="0" eb="2">
      <t>ニホン</t>
    </rPh>
    <rPh sb="2" eb="4">
      <t>テッコウ</t>
    </rPh>
    <rPh sb="4" eb="6">
      <t>キョウカイ</t>
    </rPh>
    <phoneticPr fontId="7"/>
  </si>
  <si>
    <t>資源・素材学会</t>
    <rPh sb="0" eb="2">
      <t>シゲン</t>
    </rPh>
    <rPh sb="3" eb="5">
      <t>ソザイ</t>
    </rPh>
    <rPh sb="5" eb="7">
      <t>ガッカイ</t>
    </rPh>
    <phoneticPr fontId="7"/>
  </si>
  <si>
    <t>情報処理学会</t>
    <rPh sb="0" eb="2">
      <t>ジョウホウ</t>
    </rPh>
    <rPh sb="2" eb="4">
      <t>ショリ</t>
    </rPh>
    <rPh sb="4" eb="6">
      <t>ガッカイ</t>
    </rPh>
    <phoneticPr fontId="7"/>
  </si>
  <si>
    <t>電気学会</t>
    <rPh sb="0" eb="2">
      <t>デンキ</t>
    </rPh>
    <rPh sb="2" eb="4">
      <t>ガッカイ</t>
    </rPh>
    <phoneticPr fontId="7"/>
  </si>
  <si>
    <t>電子情報通信学会</t>
    <rPh sb="0" eb="2">
      <t>デンシ</t>
    </rPh>
    <rPh sb="2" eb="4">
      <t>ジョウホウ</t>
    </rPh>
    <rPh sb="4" eb="6">
      <t>ツウシン</t>
    </rPh>
    <rPh sb="6" eb="8">
      <t>ガッカイ</t>
    </rPh>
    <phoneticPr fontId="7"/>
  </si>
  <si>
    <t>土木学会</t>
    <rPh sb="0" eb="2">
      <t>ドボク</t>
    </rPh>
    <rPh sb="2" eb="4">
      <t>ガッカイ</t>
    </rPh>
    <phoneticPr fontId="7"/>
  </si>
  <si>
    <t>農業農村工学会</t>
  </si>
  <si>
    <t>日本工学教育協会</t>
    <rPh sb="0" eb="2">
      <t>ニホン</t>
    </rPh>
    <rPh sb="2" eb="4">
      <t>コウガク</t>
    </rPh>
    <rPh sb="4" eb="6">
      <t>キョウイク</t>
    </rPh>
    <rPh sb="6" eb="8">
      <t>キョウカイ</t>
    </rPh>
    <phoneticPr fontId="7"/>
  </si>
  <si>
    <t>日本建築学会</t>
    <rPh sb="0" eb="2">
      <t>ニホン</t>
    </rPh>
    <rPh sb="2" eb="4">
      <t>ケンチク</t>
    </rPh>
    <rPh sb="4" eb="6">
      <t>ガッカイ</t>
    </rPh>
    <phoneticPr fontId="7"/>
  </si>
  <si>
    <t>経営工学関連学会協議会</t>
    <rPh sb="0" eb="2">
      <t>ケイエイ</t>
    </rPh>
    <rPh sb="2" eb="4">
      <t>コウガク</t>
    </rPh>
    <rPh sb="4" eb="6">
      <t>カンレン</t>
    </rPh>
    <rPh sb="6" eb="8">
      <t>ガッカイ</t>
    </rPh>
    <rPh sb="8" eb="11">
      <t>キョウギカイ</t>
    </rPh>
    <phoneticPr fontId="7"/>
  </si>
  <si>
    <t>農学会</t>
    <rPh sb="0" eb="1">
      <t>ノウ</t>
    </rPh>
    <rPh sb="1" eb="3">
      <t>ガッカイ</t>
    </rPh>
    <phoneticPr fontId="7"/>
  </si>
  <si>
    <t>森林・自然環境技術者教育会</t>
    <rPh sb="0" eb="2">
      <t>シンリン</t>
    </rPh>
    <rPh sb="3" eb="5">
      <t>シゼン</t>
    </rPh>
    <rPh sb="5" eb="7">
      <t>カンキョウ</t>
    </rPh>
    <rPh sb="7" eb="10">
      <t>ギジュツシャ</t>
    </rPh>
    <rPh sb="10" eb="12">
      <t>キョウイク</t>
    </rPh>
    <rPh sb="12" eb="13">
      <t>カイ</t>
    </rPh>
    <phoneticPr fontId="7"/>
  </si>
  <si>
    <t>日本生物工学会</t>
    <rPh sb="0" eb="2">
      <t>ニホン</t>
    </rPh>
    <rPh sb="2" eb="4">
      <t>セイブツ</t>
    </rPh>
    <rPh sb="4" eb="6">
      <t>コウガク</t>
    </rPh>
    <rPh sb="6" eb="7">
      <t>カイ</t>
    </rPh>
    <phoneticPr fontId="7"/>
  </si>
  <si>
    <t>・「基本事項」のシートはプログラム点検書・審査報告書の「基本事項」シートとまったく同じ形式・内容ですので作業の効率化のために記入済みの「基本事項」シートの全内容をコピーして利用することが可能です。シート全体をコピーする場合は、コピー先のプログラム点検書・審査報告書にある「基本事項」シートは削除し、コピーしたシートの名称を「基本事項」としてください。</t>
    <rPh sb="116" eb="117">
      <t>サキ</t>
    </rPh>
    <rPh sb="145" eb="147">
      <t>サクジョ</t>
    </rPh>
    <rPh sb="158" eb="160">
      <t>メイショウ</t>
    </rPh>
    <rPh sb="162" eb="164">
      <t>キホン</t>
    </rPh>
    <rPh sb="164" eb="166">
      <t>ジコウ</t>
    </rPh>
    <phoneticPr fontId="1"/>
  </si>
  <si>
    <t>《参考情報》
自己点検書の記述内容
（基準への適合状況の説明）</t>
    <rPh sb="1" eb="3">
      <t>サンコウ</t>
    </rPh>
    <rPh sb="3" eb="5">
      <t>ジョウホウ</t>
    </rPh>
    <rPh sb="7" eb="9">
      <t>ジコ</t>
    </rPh>
    <rPh sb="9" eb="11">
      <t>テンケン</t>
    </rPh>
    <rPh sb="11" eb="12">
      <t>ショ</t>
    </rPh>
    <rPh sb="13" eb="15">
      <t>キジュツ</t>
    </rPh>
    <rPh sb="15" eb="17">
      <t>ナイヨウ</t>
    </rPh>
    <rPh sb="19" eb="21">
      <t>キジュン</t>
    </rPh>
    <rPh sb="23" eb="25">
      <t>テキゴウ</t>
    </rPh>
    <rPh sb="25" eb="27">
      <t>ジョウキョウ</t>
    </rPh>
    <rPh sb="28" eb="30">
      <t>セツメイ</t>
    </rPh>
    <phoneticPr fontId="1"/>
  </si>
  <si>
    <t>《参考情報》
自己点検書の記述内容
（根拠資料）</t>
    <rPh sb="1" eb="3">
      <t>サンコウ</t>
    </rPh>
    <rPh sb="3" eb="5">
      <t>ジョウホウ</t>
    </rPh>
    <rPh sb="7" eb="9">
      <t>ジコ</t>
    </rPh>
    <rPh sb="9" eb="11">
      <t>テンケン</t>
    </rPh>
    <rPh sb="11" eb="12">
      <t>ショ</t>
    </rPh>
    <rPh sb="13" eb="15">
      <t>キジュツ</t>
    </rPh>
    <rPh sb="15" eb="17">
      <t>ナイヨウ</t>
    </rPh>
    <rPh sb="19" eb="21">
      <t>コンキョ</t>
    </rPh>
    <rPh sb="21" eb="23">
      <t>シリョウ</t>
    </rPh>
    <phoneticPr fontId="1"/>
  </si>
  <si>
    <t>・「自己点検書の記述内容」欄は、自己点検書の該当箇所の記述内容及び根拠資料の番号を転記して
　自己点検書を確認する回数を減らし、作業を効率化するために使用することを想定しています。
　使用しない場合は空欄のままとするか、あるいは列を削除しても構いません。</t>
    <rPh sb="41" eb="43">
      <t>テンキ</t>
    </rPh>
    <rPh sb="75" eb="77">
      <t>シヨウ</t>
    </rPh>
    <phoneticPr fontId="1"/>
  </si>
  <si>
    <t>物理・応用物理学関連学協会間JABEE連絡協議会</t>
    <rPh sb="0" eb="2">
      <t>ブツリ</t>
    </rPh>
    <rPh sb="3" eb="5">
      <t>オウヨウ</t>
    </rPh>
    <rPh sb="5" eb="8">
      <t>ブツリガク</t>
    </rPh>
    <rPh sb="8" eb="10">
      <t>カンレン</t>
    </rPh>
    <rPh sb="10" eb="11">
      <t>ガク</t>
    </rPh>
    <rPh sb="11" eb="13">
      <t>キョウカイ</t>
    </rPh>
    <rPh sb="13" eb="14">
      <t>カン</t>
    </rPh>
    <rPh sb="19" eb="21">
      <t>レンラク</t>
    </rPh>
    <rPh sb="21" eb="24">
      <t>キョウギカイ</t>
    </rPh>
    <phoneticPr fontId="7"/>
  </si>
  <si>
    <t>新規審査（認定基準2012年度～2018年度）</t>
    <rPh sb="0" eb="2">
      <t>シンキ</t>
    </rPh>
    <rPh sb="2" eb="4">
      <t>シンサ</t>
    </rPh>
    <rPh sb="5" eb="7">
      <t>ニンテイ</t>
    </rPh>
    <rPh sb="7" eb="9">
      <t>キジュン</t>
    </rPh>
    <rPh sb="13" eb="15">
      <t>ネンド</t>
    </rPh>
    <phoneticPr fontId="1"/>
  </si>
  <si>
    <t>認定継続審査（認定基準2012年度～2018年度）</t>
    <rPh sb="0" eb="2">
      <t>ニンテイ</t>
    </rPh>
    <rPh sb="2" eb="4">
      <t>ケイゾク</t>
    </rPh>
    <rPh sb="4" eb="6">
      <t>シンサ</t>
    </rPh>
    <rPh sb="7" eb="9">
      <t>ニンテイ</t>
    </rPh>
    <rPh sb="9" eb="11">
      <t>キジュン</t>
    </rPh>
    <rPh sb="15" eb="17">
      <t>ネンド</t>
    </rPh>
    <phoneticPr fontId="1"/>
  </si>
  <si>
    <t>変更時審査（認定基準2012年度～2018年度）</t>
    <rPh sb="0" eb="2">
      <t>ヘンコウ</t>
    </rPh>
    <rPh sb="2" eb="3">
      <t>ジ</t>
    </rPh>
    <rPh sb="3" eb="5">
      <t>シンサ</t>
    </rPh>
    <rPh sb="6" eb="8">
      <t>ニンテイ</t>
    </rPh>
    <rPh sb="8" eb="10">
      <t>キジュン</t>
    </rPh>
    <rPh sb="14" eb="16">
      <t>ネンド</t>
    </rPh>
    <phoneticPr fontId="1"/>
  </si>
  <si>
    <t>再審査（認定基準2012年度～2018年度）</t>
    <rPh sb="0" eb="1">
      <t>サイ</t>
    </rPh>
    <rPh sb="1" eb="3">
      <t>シンサ</t>
    </rPh>
    <rPh sb="4" eb="6">
      <t>ニンテイ</t>
    </rPh>
    <rPh sb="6" eb="8">
      <t>キジュン</t>
    </rPh>
    <rPh sb="12" eb="14">
      <t>ネンド</t>
    </rPh>
    <phoneticPr fontId="1"/>
  </si>
  <si>
    <t>中間審査（認定基準2012年度～2018年度）</t>
    <rPh sb="2" eb="4">
      <t>シンサ</t>
    </rPh>
    <rPh sb="5" eb="7">
      <t>ニンテイ</t>
    </rPh>
    <rPh sb="7" eb="9">
      <t>キジュン</t>
    </rPh>
    <rPh sb="13" eb="15">
      <t>ネンド</t>
    </rPh>
    <phoneticPr fontId="1"/>
  </si>
  <si>
    <t>材料及び関連の工学分野</t>
    <rPh sb="7" eb="9">
      <t>コウガク</t>
    </rPh>
    <phoneticPr fontId="1"/>
  </si>
  <si>
    <t>IT・CSec（インフォメーションテクノロジ・サイバーセキュリティ）分野</t>
    <phoneticPr fontId="1"/>
  </si>
  <si>
    <t>1.1</t>
    <phoneticPr fontId="1"/>
  </si>
  <si>
    <t>1.2</t>
    <phoneticPr fontId="1"/>
  </si>
  <si>
    <t>3.1</t>
    <phoneticPr fontId="1"/>
  </si>
  <si>
    <t>3.2</t>
    <phoneticPr fontId="1"/>
  </si>
  <si>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phoneticPr fontId="1"/>
  </si>
  <si>
    <t>【知識・能力観点から見た修了生の到達度点検】
プログラムは、学習・教育到達目標を達成した全修了生が学習・教育到達目標に含めた知識・能力観点(a)～(i)の内容を獲得していることを、点検・確認していること。</t>
    <phoneticPr fontId="1"/>
  </si>
  <si>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phoneticPr fontId="1"/>
  </si>
  <si>
    <t>エンジニアリング系学士/修士用</t>
    <rPh sb="8" eb="9">
      <t>ケイ</t>
    </rPh>
    <rPh sb="9" eb="11">
      <t>ガクシ</t>
    </rPh>
    <rPh sb="12" eb="14">
      <t>シュウシ</t>
    </rPh>
    <rPh sb="14" eb="15">
      <t>ヨウ</t>
    </rPh>
    <phoneticPr fontId="1"/>
  </si>
  <si>
    <t>情報系（ソウル協定）学士用</t>
    <rPh sb="0" eb="2">
      <t>ジョウホウ</t>
    </rPh>
    <rPh sb="2" eb="3">
      <t>ケイ</t>
    </rPh>
    <rPh sb="7" eb="9">
      <t>キョウテイ</t>
    </rPh>
    <rPh sb="10" eb="12">
      <t>ガクシ</t>
    </rPh>
    <rPh sb="12" eb="13">
      <t>ヨウ</t>
    </rPh>
    <phoneticPr fontId="1"/>
  </si>
  <si>
    <t>建築系学士修士用</t>
    <rPh sb="0" eb="2">
      <t>ケンチク</t>
    </rPh>
    <rPh sb="2" eb="3">
      <t>ケイ</t>
    </rPh>
    <rPh sb="3" eb="5">
      <t>ガクシ</t>
    </rPh>
    <rPh sb="5" eb="7">
      <t>シュウシ</t>
    </rPh>
    <rPh sb="7" eb="8">
      <t>ヨウ</t>
    </rPh>
    <phoneticPr fontId="1"/>
  </si>
  <si>
    <t>認定種別</t>
    <rPh sb="0" eb="2">
      <t>ニンテイ</t>
    </rPh>
    <rPh sb="2" eb="4">
      <t>シュベツ</t>
    </rPh>
    <phoneticPr fontId="1"/>
  </si>
  <si>
    <t>・チェック欄は、確認済みの項目であることを記録するために設けています（ただし、使用目的はこれに限らず、自由です）。</t>
    <phoneticPr fontId="1"/>
  </si>
  <si>
    <t>・プログラム情報：今回／前回の審査種類や教育機関に関する情報をご記入ください。</t>
    <rPh sb="6" eb="8">
      <t>ジョウホウ</t>
    </rPh>
    <rPh sb="9" eb="11">
      <t>コンカイ</t>
    </rPh>
    <rPh sb="12" eb="14">
      <t>ゼンカイ</t>
    </rPh>
    <rPh sb="15" eb="17">
      <t>シンサ</t>
    </rPh>
    <rPh sb="17" eb="19">
      <t>シュルイ</t>
    </rPh>
    <rPh sb="20" eb="22">
      <t>キョウイク</t>
    </rPh>
    <rPh sb="22" eb="24">
      <t>キカン</t>
    </rPh>
    <rPh sb="25" eb="26">
      <t>カン</t>
    </rPh>
    <rPh sb="28" eb="30">
      <t>ジョウホウ</t>
    </rPh>
    <rPh sb="32" eb="34">
      <t>キニュウ</t>
    </rPh>
    <phoneticPr fontId="1"/>
  </si>
  <si>
    <t>・実地確認実施予定日をご記入ください。</t>
    <rPh sb="1" eb="3">
      <t>ジッチ</t>
    </rPh>
    <rPh sb="3" eb="5">
      <t>カクニン</t>
    </rPh>
    <rPh sb="5" eb="7">
      <t>ジッシ</t>
    </rPh>
    <rPh sb="7" eb="9">
      <t>ヨテイ</t>
    </rPh>
    <rPh sb="9" eb="10">
      <t>ヒ</t>
    </rPh>
    <rPh sb="12" eb="14">
      <t>キニュウ</t>
    </rPh>
    <phoneticPr fontId="1"/>
  </si>
  <si>
    <t>《予備審査》
プログラム点検書（実地確認前）</t>
    <rPh sb="1" eb="3">
      <t>ヨビ</t>
    </rPh>
    <rPh sb="3" eb="5">
      <t>シンサ</t>
    </rPh>
    <rPh sb="12" eb="14">
      <t>テンケン</t>
    </rPh>
    <rPh sb="14" eb="15">
      <t>ショ</t>
    </rPh>
    <rPh sb="16" eb="18">
      <t>ジッチ</t>
    </rPh>
    <rPh sb="18" eb="20">
      <t>カクニン</t>
    </rPh>
    <rPh sb="20" eb="21">
      <t>マエ</t>
    </rPh>
    <phoneticPr fontId="1"/>
  </si>
  <si>
    <t>・本プログラム点検書（実地確認前）は、実地確認前の確認事項と実地確認での確認事項を明確化し、プログラム点検書（実地確認最終面談時）を作成するための元データをまとめるとともに、実地確認の実施計画を作成することを目的としています。予備審査を実施する過程でのみ利用する資料ですので、標準的な記載形式や内容などは特に決めておりません。自由に使用してください。</t>
    <rPh sb="13" eb="15">
      <t>カクニン</t>
    </rPh>
    <rPh sb="19" eb="21">
      <t>ジッチ</t>
    </rPh>
    <rPh sb="21" eb="23">
      <t>カクニン</t>
    </rPh>
    <rPh sb="23" eb="24">
      <t>マエ</t>
    </rPh>
    <rPh sb="25" eb="27">
      <t>カクニン</t>
    </rPh>
    <rPh sb="27" eb="29">
      <t>ジコウ</t>
    </rPh>
    <rPh sb="30" eb="32">
      <t>ジッチ</t>
    </rPh>
    <rPh sb="32" eb="34">
      <t>カクニン</t>
    </rPh>
    <rPh sb="36" eb="38">
      <t>カクニン</t>
    </rPh>
    <rPh sb="38" eb="40">
      <t>ジコウ</t>
    </rPh>
    <rPh sb="41" eb="44">
      <t>メイカクカ</t>
    </rPh>
    <rPh sb="51" eb="53">
      <t>テンケン</t>
    </rPh>
    <rPh sb="53" eb="54">
      <t>ショ</t>
    </rPh>
    <rPh sb="55" eb="57">
      <t>ジッチ</t>
    </rPh>
    <rPh sb="57" eb="59">
      <t>カクニン</t>
    </rPh>
    <rPh sb="59" eb="61">
      <t>サイシュウ</t>
    </rPh>
    <rPh sb="61" eb="63">
      <t>メンダン</t>
    </rPh>
    <rPh sb="63" eb="64">
      <t>ジ</t>
    </rPh>
    <rPh sb="66" eb="68">
      <t>サクセイ</t>
    </rPh>
    <rPh sb="73" eb="74">
      <t>モト</t>
    </rPh>
    <rPh sb="87" eb="89">
      <t>ジッチ</t>
    </rPh>
    <rPh sb="89" eb="91">
      <t>カクニン</t>
    </rPh>
    <rPh sb="92" eb="94">
      <t>ジッシ</t>
    </rPh>
    <rPh sb="94" eb="96">
      <t>ケイカク</t>
    </rPh>
    <rPh sb="97" eb="99">
      <t>サクセイ</t>
    </rPh>
    <rPh sb="104" eb="106">
      <t>モクテキ</t>
    </rPh>
    <rPh sb="113" eb="115">
      <t>ヨビ</t>
    </rPh>
    <rPh sb="115" eb="117">
      <t>シンサ</t>
    </rPh>
    <rPh sb="118" eb="120">
      <t>ジッシ</t>
    </rPh>
    <rPh sb="122" eb="124">
      <t>カテイ</t>
    </rPh>
    <rPh sb="127" eb="129">
      <t>リヨウ</t>
    </rPh>
    <rPh sb="131" eb="133">
      <t>シリョウ</t>
    </rPh>
    <rPh sb="138" eb="141">
      <t>ヒョウジュンテキ</t>
    </rPh>
    <rPh sb="142" eb="144">
      <t>キサイ</t>
    </rPh>
    <rPh sb="144" eb="146">
      <t>ケイシキ</t>
    </rPh>
    <rPh sb="147" eb="149">
      <t>ナイヨウ</t>
    </rPh>
    <rPh sb="152" eb="153">
      <t>トク</t>
    </rPh>
    <rPh sb="154" eb="155">
      <t>キ</t>
    </rPh>
    <rPh sb="163" eb="165">
      <t>ジユウ</t>
    </rPh>
    <rPh sb="166" eb="168">
      <t>シヨウ</t>
    </rPh>
    <phoneticPr fontId="1"/>
  </si>
  <si>
    <t>・記入漏れや誤りは、実地確認の実施項目の決定やスケジュール調整に影響するほか、プログラム点検書（実地確認最終面談時）や予備審査報告書Ⅰ／Ⅱに影響します。どうかご注意をお願いします。</t>
    <rPh sb="1" eb="3">
      <t>キニュウ</t>
    </rPh>
    <rPh sb="3" eb="4">
      <t>モ</t>
    </rPh>
    <rPh sb="6" eb="7">
      <t>アヤマ</t>
    </rPh>
    <rPh sb="10" eb="12">
      <t>ジッチ</t>
    </rPh>
    <rPh sb="12" eb="14">
      <t>カクニン</t>
    </rPh>
    <rPh sb="15" eb="17">
      <t>ジッシ</t>
    </rPh>
    <rPh sb="17" eb="19">
      <t>コウモク</t>
    </rPh>
    <rPh sb="20" eb="22">
      <t>ケッテイ</t>
    </rPh>
    <rPh sb="29" eb="31">
      <t>チョウセイ</t>
    </rPh>
    <rPh sb="32" eb="34">
      <t>エイキョウ</t>
    </rPh>
    <rPh sb="44" eb="46">
      <t>テンケン</t>
    </rPh>
    <rPh sb="46" eb="47">
      <t>ショ</t>
    </rPh>
    <rPh sb="48" eb="50">
      <t>ジッチ</t>
    </rPh>
    <rPh sb="50" eb="52">
      <t>カクニン</t>
    </rPh>
    <rPh sb="52" eb="54">
      <t>サイシュウ</t>
    </rPh>
    <rPh sb="54" eb="56">
      <t>メンダン</t>
    </rPh>
    <rPh sb="56" eb="57">
      <t>ジ</t>
    </rPh>
    <rPh sb="59" eb="61">
      <t>ヨビ</t>
    </rPh>
    <rPh sb="61" eb="63">
      <t>シンサ</t>
    </rPh>
    <rPh sb="63" eb="65">
      <t>ホウコク</t>
    </rPh>
    <rPh sb="65" eb="66">
      <t>ショ</t>
    </rPh>
    <rPh sb="70" eb="72">
      <t>エイキョウ</t>
    </rPh>
    <rPh sb="80" eb="82">
      <t>チュウイ</t>
    </rPh>
    <rPh sb="84" eb="85">
      <t>ネガ</t>
    </rPh>
    <phoneticPr fontId="1"/>
  </si>
  <si>
    <t>・自己点検書入手から実地確認までの、本プログラム点検書を使用した標準的作業工程とスケジュールを表示しています（「認定・審査の手順と方法」4.2.1に記載された手順を図示したもの）。
・水色の帯は「作業内容」欄に記載された作業を実施する期間を表し、帯の右端で作業が完了することを示しています。
・右上の緑色のセルに実地確認の月／日を入力すると、標準スケジュールに従った各工程の目標月／日が青色で表示されます。表示された月／日を目安に作業を進めてください。
・「実績月／日」と記載された列には、作業完了日の実績（月／日）を記入することができます。
・本シートに記載された標準工程は一例であり、状況によっては作業手順や期間の変更等を行って実地確認までに必要な作業を完了させるようにしてください。なお、作業手順や期間を変更する場合でも、プログラム運営組織が回答するための十分な期間を確保するように留意してください。</t>
    <rPh sb="1" eb="3">
      <t>ジコ</t>
    </rPh>
    <rPh sb="3" eb="5">
      <t>テンケン</t>
    </rPh>
    <rPh sb="5" eb="6">
      <t>ショ</t>
    </rPh>
    <rPh sb="10" eb="12">
      <t>ジッチ</t>
    </rPh>
    <rPh sb="12" eb="14">
      <t>カクニン</t>
    </rPh>
    <rPh sb="18" eb="19">
      <t>ホン</t>
    </rPh>
    <rPh sb="24" eb="26">
      <t>テンケン</t>
    </rPh>
    <rPh sb="26" eb="27">
      <t>ショ</t>
    </rPh>
    <rPh sb="28" eb="30">
      <t>シヨウ</t>
    </rPh>
    <rPh sb="32" eb="35">
      <t>ヒョウジュンテキ</t>
    </rPh>
    <rPh sb="35" eb="37">
      <t>サギョウ</t>
    </rPh>
    <rPh sb="37" eb="39">
      <t>コウテイ</t>
    </rPh>
    <rPh sb="47" eb="49">
      <t>ヒョウジ</t>
    </rPh>
    <rPh sb="56" eb="58">
      <t>ニンテイ</t>
    </rPh>
    <rPh sb="59" eb="61">
      <t>シンサ</t>
    </rPh>
    <rPh sb="62" eb="64">
      <t>テジュン</t>
    </rPh>
    <rPh sb="65" eb="67">
      <t>ホウホウ</t>
    </rPh>
    <rPh sb="74" eb="76">
      <t>キサイ</t>
    </rPh>
    <rPh sb="79" eb="81">
      <t>テジュン</t>
    </rPh>
    <rPh sb="82" eb="84">
      <t>ズシ</t>
    </rPh>
    <rPh sb="92" eb="94">
      <t>ミズイロ</t>
    </rPh>
    <rPh sb="95" eb="96">
      <t>オビ</t>
    </rPh>
    <rPh sb="98" eb="100">
      <t>サギョウ</t>
    </rPh>
    <rPh sb="100" eb="102">
      <t>ナイヨウ</t>
    </rPh>
    <rPh sb="103" eb="104">
      <t>ラン</t>
    </rPh>
    <rPh sb="105" eb="107">
      <t>キサイ</t>
    </rPh>
    <rPh sb="110" eb="112">
      <t>サギョウ</t>
    </rPh>
    <rPh sb="113" eb="115">
      <t>ジッシ</t>
    </rPh>
    <rPh sb="117" eb="119">
      <t>キカン</t>
    </rPh>
    <rPh sb="120" eb="121">
      <t>アラワ</t>
    </rPh>
    <rPh sb="123" eb="124">
      <t>オビ</t>
    </rPh>
    <rPh sb="125" eb="126">
      <t>ミギ</t>
    </rPh>
    <rPh sb="126" eb="127">
      <t>タン</t>
    </rPh>
    <rPh sb="128" eb="130">
      <t>サギョウ</t>
    </rPh>
    <rPh sb="131" eb="133">
      <t>カンリョウ</t>
    </rPh>
    <rPh sb="138" eb="139">
      <t>シメ</t>
    </rPh>
    <rPh sb="147" eb="149">
      <t>ミギウエ</t>
    </rPh>
    <rPh sb="150" eb="152">
      <t>ミドリイロ</t>
    </rPh>
    <rPh sb="156" eb="158">
      <t>ジッチ</t>
    </rPh>
    <rPh sb="158" eb="160">
      <t>カクニン</t>
    </rPh>
    <rPh sb="161" eb="162">
      <t>ツキ</t>
    </rPh>
    <rPh sb="163" eb="164">
      <t>ニチ</t>
    </rPh>
    <rPh sb="165" eb="167">
      <t>ニュウリョク</t>
    </rPh>
    <rPh sb="171" eb="173">
      <t>ヒョウジュン</t>
    </rPh>
    <rPh sb="180" eb="181">
      <t>シタガ</t>
    </rPh>
    <rPh sb="183" eb="184">
      <t>カク</t>
    </rPh>
    <rPh sb="184" eb="186">
      <t>コウテイ</t>
    </rPh>
    <rPh sb="187" eb="189">
      <t>モクヒョウ</t>
    </rPh>
    <rPh sb="189" eb="190">
      <t>ツキ</t>
    </rPh>
    <rPh sb="191" eb="192">
      <t>ニチ</t>
    </rPh>
    <rPh sb="193" eb="195">
      <t>アオイロ</t>
    </rPh>
    <rPh sb="196" eb="198">
      <t>ヒョウジ</t>
    </rPh>
    <rPh sb="203" eb="205">
      <t>ヒョウジ</t>
    </rPh>
    <rPh sb="208" eb="209">
      <t>ガツ</t>
    </rPh>
    <rPh sb="210" eb="211">
      <t>ニチ</t>
    </rPh>
    <rPh sb="212" eb="214">
      <t>メヤス</t>
    </rPh>
    <rPh sb="215" eb="217">
      <t>サギョウ</t>
    </rPh>
    <rPh sb="218" eb="219">
      <t>スス</t>
    </rPh>
    <rPh sb="229" eb="231">
      <t>ジッセキ</t>
    </rPh>
    <rPh sb="231" eb="232">
      <t>ツキ</t>
    </rPh>
    <rPh sb="233" eb="234">
      <t>ヒ</t>
    </rPh>
    <rPh sb="236" eb="238">
      <t>キサイ</t>
    </rPh>
    <rPh sb="241" eb="242">
      <t>レツ</t>
    </rPh>
    <rPh sb="245" eb="247">
      <t>サギョウ</t>
    </rPh>
    <rPh sb="247" eb="250">
      <t>カンリョウビ</t>
    </rPh>
    <rPh sb="251" eb="253">
      <t>ジッセキ</t>
    </rPh>
    <rPh sb="254" eb="255">
      <t>ガツ</t>
    </rPh>
    <rPh sb="256" eb="257">
      <t>ヒ</t>
    </rPh>
    <rPh sb="259" eb="261">
      <t>キニュウ</t>
    </rPh>
    <rPh sb="273" eb="274">
      <t>ホン</t>
    </rPh>
    <rPh sb="278" eb="280">
      <t>キサイ</t>
    </rPh>
    <rPh sb="283" eb="285">
      <t>ヒョウジュン</t>
    </rPh>
    <rPh sb="285" eb="287">
      <t>コウテイ</t>
    </rPh>
    <rPh sb="288" eb="289">
      <t>イチ</t>
    </rPh>
    <rPh sb="289" eb="290">
      <t>レイ</t>
    </rPh>
    <rPh sb="294" eb="296">
      <t>ジョウキョウ</t>
    </rPh>
    <rPh sb="301" eb="303">
      <t>サギョウ</t>
    </rPh>
    <rPh sb="303" eb="305">
      <t>テジュン</t>
    </rPh>
    <rPh sb="306" eb="308">
      <t>キカン</t>
    </rPh>
    <rPh sb="309" eb="311">
      <t>ヘンコウ</t>
    </rPh>
    <rPh sb="311" eb="312">
      <t>トウ</t>
    </rPh>
    <rPh sb="313" eb="314">
      <t>オコナ</t>
    </rPh>
    <rPh sb="316" eb="318">
      <t>ジッチ</t>
    </rPh>
    <rPh sb="318" eb="320">
      <t>カクニン</t>
    </rPh>
    <rPh sb="323" eb="325">
      <t>ヒツヨウ</t>
    </rPh>
    <rPh sb="326" eb="328">
      <t>サギョウ</t>
    </rPh>
    <rPh sb="329" eb="331">
      <t>カンリョウ</t>
    </rPh>
    <rPh sb="347" eb="349">
      <t>サギョウ</t>
    </rPh>
    <rPh sb="349" eb="351">
      <t>テジュン</t>
    </rPh>
    <rPh sb="352" eb="354">
      <t>キカン</t>
    </rPh>
    <rPh sb="355" eb="357">
      <t>ヘンコウ</t>
    </rPh>
    <rPh sb="359" eb="361">
      <t>バアイ</t>
    </rPh>
    <rPh sb="369" eb="371">
      <t>ウンエイ</t>
    </rPh>
    <rPh sb="371" eb="373">
      <t>ソシキ</t>
    </rPh>
    <rPh sb="374" eb="376">
      <t>カイトウ</t>
    </rPh>
    <rPh sb="381" eb="383">
      <t>ジュウブン</t>
    </rPh>
    <rPh sb="384" eb="386">
      <t>キカン</t>
    </rPh>
    <rPh sb="387" eb="389">
      <t>カクホ</t>
    </rPh>
    <rPh sb="394" eb="396">
      <t>リュウイ</t>
    </rPh>
    <phoneticPr fontId="1"/>
  </si>
  <si>
    <t xml:space="preserve">・上記のプログラム点検書（実地確認前）【審査員記入用】への記載内容の質と目標日程のキープが、その後
　の作業に大きく影響しますので、自己点検書を入手次第、標準工程表に基づき、なるべく前倒しに作業を開始
　してください。
</t>
    <rPh sb="1" eb="3">
      <t>ジョウキ</t>
    </rPh>
    <rPh sb="23" eb="25">
      <t>キニュウ</t>
    </rPh>
    <rPh sb="29" eb="31">
      <t>キサイ</t>
    </rPh>
    <rPh sb="31" eb="33">
      <t>ナイヨウ</t>
    </rPh>
    <rPh sb="34" eb="35">
      <t>シツ</t>
    </rPh>
    <rPh sb="36" eb="38">
      <t>モクヒョウ</t>
    </rPh>
    <rPh sb="38" eb="40">
      <t>ニッテイ</t>
    </rPh>
    <rPh sb="48" eb="49">
      <t>ゴ</t>
    </rPh>
    <rPh sb="52" eb="54">
      <t>サギョウ</t>
    </rPh>
    <rPh sb="55" eb="56">
      <t>オオ</t>
    </rPh>
    <rPh sb="58" eb="60">
      <t>エイキョウ</t>
    </rPh>
    <rPh sb="66" eb="68">
      <t>ジコ</t>
    </rPh>
    <rPh sb="68" eb="70">
      <t>テンケン</t>
    </rPh>
    <rPh sb="70" eb="71">
      <t>ショ</t>
    </rPh>
    <rPh sb="72" eb="74">
      <t>ニュウシュ</t>
    </rPh>
    <rPh sb="74" eb="76">
      <t>シダイ</t>
    </rPh>
    <rPh sb="77" eb="79">
      <t>ヒョウジュン</t>
    </rPh>
    <rPh sb="79" eb="81">
      <t>コウテイ</t>
    </rPh>
    <rPh sb="81" eb="82">
      <t>ヒョウ</t>
    </rPh>
    <rPh sb="83" eb="84">
      <t>モト</t>
    </rPh>
    <rPh sb="91" eb="93">
      <t>マエダオ</t>
    </rPh>
    <rPh sb="95" eb="97">
      <t>サギョウ</t>
    </rPh>
    <rPh sb="98" eb="100">
      <t>カイシ</t>
    </rPh>
    <phoneticPr fontId="1"/>
  </si>
  <si>
    <t>・主審査員、副審査員は自己点検書の内容を精査して、別ファイルで用意されたプログラム点検書（実地確認前）【審査員記入用】の 「未確認事項と手配依頼」シートに確認結果を記載します。</t>
    <rPh sb="1" eb="2">
      <t>シュ</t>
    </rPh>
    <rPh sb="2" eb="4">
      <t>シンサ</t>
    </rPh>
    <rPh sb="4" eb="5">
      <t>イン</t>
    </rPh>
    <rPh sb="6" eb="7">
      <t>フク</t>
    </rPh>
    <rPh sb="7" eb="10">
      <t>シンサイン</t>
    </rPh>
    <rPh sb="11" eb="13">
      <t>ジコ</t>
    </rPh>
    <rPh sb="13" eb="15">
      <t>テンケン</t>
    </rPh>
    <rPh sb="15" eb="16">
      <t>ショ</t>
    </rPh>
    <rPh sb="17" eb="19">
      <t>ナイヨウ</t>
    </rPh>
    <rPh sb="20" eb="22">
      <t>セイサ</t>
    </rPh>
    <rPh sb="25" eb="26">
      <t>ベツ</t>
    </rPh>
    <rPh sb="31" eb="33">
      <t>ヨウイ</t>
    </rPh>
    <rPh sb="41" eb="43">
      <t>テンケン</t>
    </rPh>
    <rPh sb="43" eb="44">
      <t>ショ</t>
    </rPh>
    <rPh sb="49" eb="50">
      <t>マエ</t>
    </rPh>
    <rPh sb="52" eb="55">
      <t>シンサイン</t>
    </rPh>
    <rPh sb="55" eb="57">
      <t>キニュウ</t>
    </rPh>
    <rPh sb="57" eb="58">
      <t>ヨウ</t>
    </rPh>
    <rPh sb="77" eb="79">
      <t>カクニン</t>
    </rPh>
    <rPh sb="79" eb="81">
      <t>ケッカ</t>
    </rPh>
    <rPh sb="82" eb="84">
      <t>キサイ</t>
    </rPh>
    <phoneticPr fontId="1"/>
  </si>
  <si>
    <t>・主審査員は副審査員からプログラム点検書（実地確認前）【審査員記入用】の記入結果を集め、それらを総合し、主審査員の判断に基づいて本シートを作成してください。審査過程の重要な管理簿となります。</t>
    <rPh sb="1" eb="2">
      <t>シュ</t>
    </rPh>
    <rPh sb="4" eb="5">
      <t>イン</t>
    </rPh>
    <rPh sb="6" eb="7">
      <t>フク</t>
    </rPh>
    <rPh sb="31" eb="33">
      <t>キニュウ</t>
    </rPh>
    <rPh sb="52" eb="53">
      <t>シュ</t>
    </rPh>
    <rPh sb="53" eb="55">
      <t>シンサ</t>
    </rPh>
    <rPh sb="55" eb="56">
      <t>イン</t>
    </rPh>
    <rPh sb="57" eb="59">
      <t>ハンダン</t>
    </rPh>
    <rPh sb="60" eb="61">
      <t>モト</t>
    </rPh>
    <rPh sb="64" eb="65">
      <t>ホン</t>
    </rPh>
    <rPh sb="69" eb="71">
      <t>サクセイ</t>
    </rPh>
    <rPh sb="78" eb="80">
      <t>シンサ</t>
    </rPh>
    <rPh sb="80" eb="82">
      <t>カテイ</t>
    </rPh>
    <rPh sb="83" eb="85">
      <t>ジュウヨウ</t>
    </rPh>
    <rPh sb="86" eb="88">
      <t>カンリ</t>
    </rPh>
    <rPh sb="88" eb="89">
      <t>ボ</t>
    </rPh>
    <phoneticPr fontId="1"/>
  </si>
  <si>
    <t>主審査員</t>
    <rPh sb="0" eb="1">
      <t>シュ</t>
    </rPh>
    <rPh sb="1" eb="3">
      <t>シンサ</t>
    </rPh>
    <rPh sb="3" eb="4">
      <t>イン</t>
    </rPh>
    <phoneticPr fontId="1"/>
  </si>
  <si>
    <t>・主審査員は取りまとめ後の内容が記載された 「未確認事項と手配依頼」シートを含む本点検書をプログラム運営組織に送付してください。</t>
    <rPh sb="1" eb="2">
      <t>シュ</t>
    </rPh>
    <rPh sb="2" eb="4">
      <t>シンサ</t>
    </rPh>
    <rPh sb="4" eb="5">
      <t>イン</t>
    </rPh>
    <rPh sb="6" eb="7">
      <t>ト</t>
    </rPh>
    <rPh sb="11" eb="12">
      <t>ゴ</t>
    </rPh>
    <rPh sb="13" eb="15">
      <t>ナイヨウ</t>
    </rPh>
    <rPh sb="16" eb="18">
      <t>キサイ</t>
    </rPh>
    <rPh sb="38" eb="39">
      <t>フク</t>
    </rPh>
    <rPh sb="40" eb="41">
      <t>ホン</t>
    </rPh>
    <rPh sb="41" eb="43">
      <t>テンケン</t>
    </rPh>
    <rPh sb="43" eb="44">
      <t>ショ</t>
    </rPh>
    <rPh sb="50" eb="52">
      <t>ウンエイ</t>
    </rPh>
    <rPh sb="52" eb="54">
      <t>ソシキ</t>
    </rPh>
    <rPh sb="55" eb="57">
      <t>ソウフ</t>
    </rPh>
    <phoneticPr fontId="1"/>
  </si>
  <si>
    <t>プログラム運営組織</t>
    <rPh sb="5" eb="7">
      <t>ウンエイ</t>
    </rPh>
    <rPh sb="7" eb="9">
      <t>ソシキ</t>
    </rPh>
    <phoneticPr fontId="1"/>
  </si>
  <si>
    <t>・プログラム運営組織は 「未確認事項と手配依頼」シートの内容に対する回答を「プログラムからの返答書」シートに記載して主審査員に返却してください。</t>
    <rPh sb="6" eb="8">
      <t>ウンエイ</t>
    </rPh>
    <rPh sb="8" eb="10">
      <t>ソシキ</t>
    </rPh>
    <rPh sb="28" eb="30">
      <t>ナイヨウ</t>
    </rPh>
    <rPh sb="31" eb="32">
      <t>タイ</t>
    </rPh>
    <rPh sb="34" eb="36">
      <t>カイトウ</t>
    </rPh>
    <rPh sb="46" eb="48">
      <t>ヘントウ</t>
    </rPh>
    <rPh sb="48" eb="49">
      <t>ショ</t>
    </rPh>
    <rPh sb="54" eb="56">
      <t>キサイ</t>
    </rPh>
    <rPh sb="58" eb="59">
      <t>シュ</t>
    </rPh>
    <rPh sb="59" eb="61">
      <t>シンサ</t>
    </rPh>
    <rPh sb="61" eb="62">
      <t>イン</t>
    </rPh>
    <rPh sb="63" eb="65">
      <t>ヘンキャク</t>
    </rPh>
    <phoneticPr fontId="1"/>
  </si>
  <si>
    <t>・主審査員は「プログラムからの返答書」シート及び補足資料の内容を検討し、副審査員と連絡をとりながら「実地確認計画書」シートを完成させてください。</t>
    <rPh sb="1" eb="2">
      <t>シュ</t>
    </rPh>
    <rPh sb="2" eb="5">
      <t>シンサイン</t>
    </rPh>
    <rPh sb="15" eb="17">
      <t>ヘントウ</t>
    </rPh>
    <rPh sb="17" eb="18">
      <t>ショ</t>
    </rPh>
    <rPh sb="22" eb="23">
      <t>オヨ</t>
    </rPh>
    <rPh sb="24" eb="26">
      <t>ホソク</t>
    </rPh>
    <rPh sb="26" eb="28">
      <t>シリョウ</t>
    </rPh>
    <rPh sb="29" eb="31">
      <t>ナイヨウ</t>
    </rPh>
    <rPh sb="32" eb="34">
      <t>ケントウ</t>
    </rPh>
    <rPh sb="36" eb="37">
      <t>フク</t>
    </rPh>
    <rPh sb="37" eb="40">
      <t>シンサイン</t>
    </rPh>
    <rPh sb="41" eb="43">
      <t>レンラク</t>
    </rPh>
    <rPh sb="50" eb="52">
      <t>ジッチ</t>
    </rPh>
    <rPh sb="52" eb="54">
      <t>カクニン</t>
    </rPh>
    <rPh sb="54" eb="57">
      <t>ケイカクショ</t>
    </rPh>
    <rPh sb="62" eb="64">
      <t>カンセイ</t>
    </rPh>
    <phoneticPr fontId="1"/>
  </si>
  <si>
    <t>「実地確認計画書」シートについて</t>
    <rPh sb="1" eb="3">
      <t>ジッチ</t>
    </rPh>
    <rPh sb="3" eb="5">
      <t>カクニン</t>
    </rPh>
    <rPh sb="5" eb="8">
      <t>ケイカクショ</t>
    </rPh>
    <phoneticPr fontId="1"/>
  </si>
  <si>
    <t>　　－「作業見込み時間」には実地確認で確認が必要又は面談を実施する項目に対応して、必要な時間の
　　　見積りを記入してください。</t>
    <rPh sb="4" eb="6">
      <t>サギョウ</t>
    </rPh>
    <rPh sb="6" eb="8">
      <t>ミコ</t>
    </rPh>
    <rPh sb="9" eb="11">
      <t>ジカン</t>
    </rPh>
    <rPh sb="14" eb="16">
      <t>ジッチ</t>
    </rPh>
    <rPh sb="16" eb="18">
      <t>カクニン</t>
    </rPh>
    <rPh sb="19" eb="21">
      <t>カクニン</t>
    </rPh>
    <rPh sb="22" eb="24">
      <t>ヒツヨウ</t>
    </rPh>
    <rPh sb="24" eb="25">
      <t>マタ</t>
    </rPh>
    <rPh sb="26" eb="28">
      <t>メンダン</t>
    </rPh>
    <rPh sb="29" eb="31">
      <t>ジッシ</t>
    </rPh>
    <rPh sb="33" eb="35">
      <t>コウモク</t>
    </rPh>
    <rPh sb="36" eb="38">
      <t>タイオウ</t>
    </rPh>
    <rPh sb="41" eb="43">
      <t>ヒツヨウ</t>
    </rPh>
    <rPh sb="44" eb="46">
      <t>ジカン</t>
    </rPh>
    <rPh sb="51" eb="53">
      <t>ミツモ</t>
    </rPh>
    <rPh sb="55" eb="57">
      <t>キニュウ</t>
    </rPh>
    <phoneticPr fontId="1"/>
  </si>
  <si>
    <t>　　－同時に実施する項目には同一の「作業番号」を割り当てます。こうすることで、作業番号でフィルタを
　　　かける、あるいはソートすることにより、実施する項目と作業時間をまとめて確認することができ、
　　　実地確認スケジュール表を作成するための助けとなります。</t>
    <rPh sb="3" eb="5">
      <t>ドウジ</t>
    </rPh>
    <rPh sb="6" eb="8">
      <t>ジッシ</t>
    </rPh>
    <rPh sb="10" eb="12">
      <t>コウモク</t>
    </rPh>
    <rPh sb="14" eb="16">
      <t>ドウイツ</t>
    </rPh>
    <rPh sb="18" eb="20">
      <t>サギョウ</t>
    </rPh>
    <rPh sb="20" eb="22">
      <t>バンゴウ</t>
    </rPh>
    <rPh sb="24" eb="25">
      <t>ワ</t>
    </rPh>
    <rPh sb="26" eb="27">
      <t>ア</t>
    </rPh>
    <rPh sb="39" eb="41">
      <t>サギョウ</t>
    </rPh>
    <rPh sb="41" eb="43">
      <t>バンゴウ</t>
    </rPh>
    <rPh sb="72" eb="74">
      <t>ジッシ</t>
    </rPh>
    <rPh sb="76" eb="78">
      <t>コウモク</t>
    </rPh>
    <rPh sb="79" eb="81">
      <t>サギョウ</t>
    </rPh>
    <rPh sb="81" eb="83">
      <t>ジカン</t>
    </rPh>
    <rPh sb="88" eb="90">
      <t>カクニン</t>
    </rPh>
    <rPh sb="102" eb="104">
      <t>ジッチ</t>
    </rPh>
    <rPh sb="104" eb="106">
      <t>カクニン</t>
    </rPh>
    <rPh sb="112" eb="113">
      <t>ヒョウ</t>
    </rPh>
    <rPh sb="114" eb="116">
      <t>サクセイ</t>
    </rPh>
    <rPh sb="121" eb="122">
      <t>タス</t>
    </rPh>
    <phoneticPr fontId="1"/>
  </si>
  <si>
    <t>予備審査</t>
    <rPh sb="0" eb="2">
      <t>ヨビ</t>
    </rPh>
    <rPh sb="2" eb="4">
      <t>シンサ</t>
    </rPh>
    <phoneticPr fontId="1"/>
  </si>
  <si>
    <t>予備審査報告書Ⅰ提出日</t>
    <rPh sb="0" eb="2">
      <t>ヨビ</t>
    </rPh>
    <rPh sb="2" eb="4">
      <t>シンサ</t>
    </rPh>
    <rPh sb="4" eb="7">
      <t>ホウコクショ</t>
    </rPh>
    <rPh sb="8" eb="10">
      <t>テイシュツ</t>
    </rPh>
    <rPh sb="10" eb="11">
      <t>ビ</t>
    </rPh>
    <phoneticPr fontId="1"/>
  </si>
  <si>
    <t>最終予備審査報告書提出日</t>
    <rPh sb="0" eb="2">
      <t>サイシュウ</t>
    </rPh>
    <rPh sb="2" eb="4">
      <t>ヨビ</t>
    </rPh>
    <rPh sb="4" eb="6">
      <t>シンサ</t>
    </rPh>
    <rPh sb="6" eb="8">
      <t>ホウコク</t>
    </rPh>
    <rPh sb="8" eb="9">
      <t>ショ</t>
    </rPh>
    <rPh sb="9" eb="11">
      <t>テイシュツ</t>
    </rPh>
    <rPh sb="11" eb="12">
      <t>ビ</t>
    </rPh>
    <phoneticPr fontId="1"/>
  </si>
  <si>
    <t>予備審査報告書Ⅱ提出日</t>
    <rPh sb="0" eb="2">
      <t>ヨビ</t>
    </rPh>
    <rPh sb="2" eb="4">
      <t>シンサ</t>
    </rPh>
    <rPh sb="4" eb="7">
      <t>ホウコクショ</t>
    </rPh>
    <rPh sb="8" eb="10">
      <t>テイシュツ</t>
    </rPh>
    <rPh sb="10" eb="11">
      <t>ビ</t>
    </rPh>
    <phoneticPr fontId="1"/>
  </si>
  <si>
    <t>プログラム点検書（実地確認審査前）による実地確認前準備　標準工程表</t>
    <rPh sb="5" eb="7">
      <t>テンケン</t>
    </rPh>
    <rPh sb="7" eb="8">
      <t>ショ</t>
    </rPh>
    <rPh sb="9" eb="11">
      <t>ジッチ</t>
    </rPh>
    <rPh sb="11" eb="13">
      <t>カクニン</t>
    </rPh>
    <rPh sb="13" eb="15">
      <t>シンサ</t>
    </rPh>
    <rPh sb="15" eb="16">
      <t>マエ</t>
    </rPh>
    <rPh sb="20" eb="22">
      <t>ジッチ</t>
    </rPh>
    <rPh sb="22" eb="24">
      <t>カクニン</t>
    </rPh>
    <rPh sb="24" eb="25">
      <t>マエ</t>
    </rPh>
    <rPh sb="25" eb="27">
      <t>ジュンビ</t>
    </rPh>
    <rPh sb="28" eb="30">
      <t>ヒョウジュン</t>
    </rPh>
    <rPh sb="30" eb="32">
      <t>コウテイ</t>
    </rPh>
    <rPh sb="32" eb="33">
      <t>ヒョウ</t>
    </rPh>
    <phoneticPr fontId="7"/>
  </si>
  <si>
    <t>「実地確認計画書」の内容についての意見を主審査員に送付</t>
    <rPh sb="3" eb="5">
      <t>カクニン</t>
    </rPh>
    <rPh sb="10" eb="12">
      <t>ナイヨウ</t>
    </rPh>
    <rPh sb="17" eb="19">
      <t>イケン</t>
    </rPh>
    <rPh sb="20" eb="21">
      <t>シュ</t>
    </rPh>
    <rPh sb="21" eb="23">
      <t>シンサ</t>
    </rPh>
    <rPh sb="23" eb="24">
      <t>イン</t>
    </rPh>
    <rPh sb="25" eb="27">
      <t>ソウフ</t>
    </rPh>
    <phoneticPr fontId="7"/>
  </si>
  <si>
    <t>「プログラムからの返答書」の内容を検討し、「実地確認計画書」に記入して副審査員に意見を求める</t>
    <rPh sb="9" eb="11">
      <t>ヘントウ</t>
    </rPh>
    <rPh sb="11" eb="12">
      <t>ショ</t>
    </rPh>
    <rPh sb="14" eb="16">
      <t>ナイヨウ</t>
    </rPh>
    <rPh sb="17" eb="19">
      <t>ケントウ</t>
    </rPh>
    <rPh sb="22" eb="24">
      <t>ジッチ</t>
    </rPh>
    <rPh sb="24" eb="26">
      <t>カクニン</t>
    </rPh>
    <rPh sb="26" eb="29">
      <t>ケイカクショ</t>
    </rPh>
    <rPh sb="31" eb="33">
      <t>キニュウ</t>
    </rPh>
    <rPh sb="35" eb="36">
      <t>フク</t>
    </rPh>
    <rPh sb="36" eb="39">
      <t>シンサイン</t>
    </rPh>
    <rPh sb="40" eb="42">
      <t>イケン</t>
    </rPh>
    <rPh sb="43" eb="44">
      <t>モト</t>
    </rPh>
    <phoneticPr fontId="7"/>
  </si>
  <si>
    <t>プログラム点検書（実地確認前）　【実地確認計画書】</t>
    <rPh sb="5" eb="7">
      <t>テンケン</t>
    </rPh>
    <rPh sb="7" eb="8">
      <t>ショ</t>
    </rPh>
    <rPh sb="9" eb="11">
      <t>ジッチ</t>
    </rPh>
    <rPh sb="11" eb="13">
      <t>カクニン</t>
    </rPh>
    <rPh sb="13" eb="14">
      <t>マエ</t>
    </rPh>
    <rPh sb="17" eb="19">
      <t>ジッチ</t>
    </rPh>
    <rPh sb="19" eb="21">
      <t>カクニン</t>
    </rPh>
    <rPh sb="21" eb="24">
      <t>ケイカクショ</t>
    </rPh>
    <phoneticPr fontId="1"/>
  </si>
  <si>
    <t>実地確認での説明者あるいは面談対象者と面談内容</t>
    <rPh sb="0" eb="2">
      <t>ジッチ</t>
    </rPh>
    <rPh sb="2" eb="4">
      <t>カクニン</t>
    </rPh>
    <rPh sb="6" eb="8">
      <t>セツメイ</t>
    </rPh>
    <rPh sb="8" eb="9">
      <t>シャ</t>
    </rPh>
    <rPh sb="13" eb="15">
      <t>メンダン</t>
    </rPh>
    <rPh sb="15" eb="18">
      <t>タイショウシャ</t>
    </rPh>
    <rPh sb="19" eb="21">
      <t>メンダン</t>
    </rPh>
    <rPh sb="21" eb="23">
      <t>ナイヨウ</t>
    </rPh>
    <phoneticPr fontId="1"/>
  </si>
  <si>
    <t>実地確認で確認する資料</t>
    <rPh sb="0" eb="2">
      <t>ジッチ</t>
    </rPh>
    <rPh sb="2" eb="4">
      <t>カクニン</t>
    </rPh>
    <rPh sb="5" eb="7">
      <t>カクニン</t>
    </rPh>
    <rPh sb="9" eb="11">
      <t>シリョウ</t>
    </rPh>
    <phoneticPr fontId="1"/>
  </si>
  <si>
    <t>プログラム点検書（実地確認前）　【プログラムからの返答書】</t>
    <rPh sb="5" eb="7">
      <t>テンケン</t>
    </rPh>
    <rPh sb="7" eb="8">
      <t>ショ</t>
    </rPh>
    <rPh sb="9" eb="11">
      <t>ジッチ</t>
    </rPh>
    <rPh sb="11" eb="13">
      <t>カクニン</t>
    </rPh>
    <rPh sb="13" eb="14">
      <t>マエ</t>
    </rPh>
    <rPh sb="25" eb="27">
      <t>ヘントウ</t>
    </rPh>
    <rPh sb="27" eb="28">
      <t>ショ</t>
    </rPh>
    <phoneticPr fontId="1"/>
  </si>
  <si>
    <t>プログラム点検書（実地確認前）　【未確認事項と手配依頼】</t>
    <rPh sb="5" eb="7">
      <t>テンケン</t>
    </rPh>
    <rPh sb="7" eb="8">
      <t>ショ</t>
    </rPh>
    <rPh sb="9" eb="11">
      <t>ジッチ</t>
    </rPh>
    <rPh sb="11" eb="13">
      <t>カクニン</t>
    </rPh>
    <rPh sb="13" eb="14">
      <t>マエ</t>
    </rPh>
    <rPh sb="17" eb="20">
      <t>ミカクニン</t>
    </rPh>
    <rPh sb="20" eb="22">
      <t>ジコウ</t>
    </rPh>
    <rPh sb="23" eb="25">
      <t>テハイ</t>
    </rPh>
    <rPh sb="25" eb="27">
      <t>イライ</t>
    </rPh>
    <phoneticPr fontId="1"/>
  </si>
  <si>
    <t>実地確認前に送付を希望する補足資料</t>
    <rPh sb="0" eb="2">
      <t>ジッチ</t>
    </rPh>
    <rPh sb="2" eb="4">
      <t>カクニン</t>
    </rPh>
    <rPh sb="4" eb="5">
      <t>マエ</t>
    </rPh>
    <rPh sb="6" eb="8">
      <t>ソウフ</t>
    </rPh>
    <rPh sb="9" eb="11">
      <t>キボウ</t>
    </rPh>
    <rPh sb="13" eb="15">
      <t>ホソク</t>
    </rPh>
    <rPh sb="15" eb="17">
      <t>シリョウ</t>
    </rPh>
    <phoneticPr fontId="1"/>
  </si>
  <si>
    <r>
      <t xml:space="preserve">【自立した技術者像の設定と公開・周知】
</t>
    </r>
    <r>
      <rPr>
        <u/>
        <sz val="9"/>
        <rFont val="ＭＳ 明朝"/>
        <family val="1"/>
        <charset val="128"/>
      </rPr>
      <t>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r>
    <phoneticPr fontId="1"/>
  </si>
  <si>
    <r>
      <t xml:space="preserve">【学習・教育到達目標の設定と公開・周知】
</t>
    </r>
    <r>
      <rPr>
        <u/>
        <sz val="9"/>
        <rFont val="ＭＳ 明朝"/>
        <family val="1"/>
        <charset val="128"/>
      </rPr>
      <t>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
(a)	地球的視点から多面的に物事を考える能力とその素養
(b)	技術が社会や自然に及ぼす影響や効果、及び技術者の社会に対する貢献と責任に関する理解
(c)	数学、自然科学及び情報技術に関する知識とそれらを応用する能力
(d)	当該分野において必要とされる専門的知識とそれらを応用する能力
(e)	種々の科学、技術及び情報を活用して社会の要求を解決するためのデザイン能力
(f)	論理的な記述力、口頭発表力、討議等のコミュニケーション能力
(g)	自主的、継続的に学習する能力
(h)	与えられた制約の下で計画的に仕事を進め、まとめる能力
(i)	チームで仕事をするための能力</t>
    </r>
    <phoneticPr fontId="1"/>
  </si>
  <si>
    <r>
      <t xml:space="preserve">【カリキュラム・ポリシーに基づく教育課程、科目の設計と開示】
</t>
    </r>
    <r>
      <rPr>
        <u/>
        <sz val="9"/>
        <rFont val="ＭＳ 明朝"/>
        <family val="1"/>
        <charset val="128"/>
      </rPr>
      <t>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r>
    <phoneticPr fontId="1"/>
  </si>
  <si>
    <r>
      <t xml:space="preserve">【教員団、教育支援体制の整備と教育の実施】
</t>
    </r>
    <r>
      <rPr>
        <u/>
        <sz val="9"/>
        <rFont val="ＭＳ 明朝"/>
        <family val="1"/>
        <charset val="128"/>
      </rPr>
      <t>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r>
    <phoneticPr fontId="1"/>
  </si>
  <si>
    <r>
      <t xml:space="preserve">【アドミッション・ポリシーとそれに基づく学生の受け入れ】
</t>
    </r>
    <r>
      <rPr>
        <u/>
        <sz val="9"/>
        <rFont val="ＭＳ 明朝"/>
        <family val="1"/>
        <charset val="128"/>
      </rPr>
      <t>プログラムは、カリキュラムに基づく教育に必要な資質を持った学生をプログラムに受け入れるために定めた受け入れ方針(アドミッション・ポリシー)を公開し</t>
    </r>
    <r>
      <rPr>
        <sz val="9"/>
        <rFont val="ＭＳ 明朝"/>
        <family val="1"/>
        <charset val="128"/>
      </rPr>
      <t>、かつ、同方針に基づいて学生を受け入れていること。</t>
    </r>
    <phoneticPr fontId="1"/>
  </si>
  <si>
    <r>
      <t xml:space="preserve">【教育環境及び学習支援環境の運用と開示】
</t>
    </r>
    <r>
      <rPr>
        <u/>
        <sz val="9"/>
        <rFont val="ＭＳ 明朝"/>
        <family val="1"/>
        <charset val="128"/>
      </rPr>
      <t>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t>
    </r>
    <phoneticPr fontId="1"/>
  </si>
  <si>
    <r>
      <t xml:space="preserve">【内部質保証システムの構成・実施と開示】
</t>
    </r>
    <r>
      <rPr>
        <u/>
        <sz val="9"/>
        <rFont val="ＭＳ 明朝"/>
        <family val="1"/>
        <charset val="128"/>
      </rPr>
      <t>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r>
    <phoneticPr fontId="1"/>
  </si>
  <si>
    <r>
      <t xml:space="preserve">【継続的改善】
</t>
    </r>
    <r>
      <rPr>
        <u/>
        <sz val="9"/>
        <rFont val="ＭＳ 明朝"/>
        <family val="1"/>
        <charset val="128"/>
      </rPr>
      <t>プログラムは、教育点検の結果に基づいて教育活動を継続的に改善する仕組みを持ち</t>
    </r>
    <r>
      <rPr>
        <sz val="9"/>
        <rFont val="ＭＳ 明朝"/>
        <family val="1"/>
        <charset val="128"/>
      </rPr>
      <t>、それに関する活動を行っていること。</t>
    </r>
    <phoneticPr fontId="1"/>
  </si>
  <si>
    <t>・「実地確認計画書」シートの「作業見込み時間」と「作業番号」欄は実地確認に必要な時間を見積もるために使用します。</t>
    <rPh sb="2" eb="4">
      <t>ジッチ</t>
    </rPh>
    <rPh sb="4" eb="6">
      <t>カクニン</t>
    </rPh>
    <rPh sb="6" eb="9">
      <t>ケイカクショ</t>
    </rPh>
    <rPh sb="15" eb="17">
      <t>サギョウ</t>
    </rPh>
    <rPh sb="17" eb="19">
      <t>ミコ</t>
    </rPh>
    <rPh sb="20" eb="22">
      <t>ジカン</t>
    </rPh>
    <rPh sb="25" eb="27">
      <t>サギョウ</t>
    </rPh>
    <rPh sb="27" eb="29">
      <t>バンゴウ</t>
    </rPh>
    <rPh sb="30" eb="31">
      <t>ラン</t>
    </rPh>
    <rPh sb="32" eb="34">
      <t>ジッチ</t>
    </rPh>
    <rPh sb="34" eb="36">
      <t>カクニン</t>
    </rPh>
    <rPh sb="37" eb="39">
      <t>ヒツヨウ</t>
    </rPh>
    <rPh sb="40" eb="42">
      <t>ジカン</t>
    </rPh>
    <rPh sb="43" eb="45">
      <t>ミツ</t>
    </rPh>
    <rPh sb="50" eb="52">
      <t>シヨウ</t>
    </rPh>
    <phoneticPr fontId="1"/>
  </si>
  <si>
    <t>プログラム名</t>
    <rPh sb="0" eb="6">
      <t>サンプメイ</t>
    </rPh>
    <phoneticPr fontId="1"/>
  </si>
  <si>
    <t>・本プログラム点検書（実地確認前）の作成を開始する前に、『予備審査における「認定・審査の手順と方法」』の4.2.1「実地確認前の準備」を熟読してその目的、記載内容、利用の手順等をご理解願います。</t>
    <rPh sb="1" eb="2">
      <t>ホン</t>
    </rPh>
    <rPh sb="7" eb="9">
      <t>テンケン</t>
    </rPh>
    <rPh sb="9" eb="10">
      <t>ショ</t>
    </rPh>
    <rPh sb="11" eb="13">
      <t>ジッチ</t>
    </rPh>
    <rPh sb="13" eb="15">
      <t>カクニン</t>
    </rPh>
    <rPh sb="15" eb="16">
      <t>マエ</t>
    </rPh>
    <rPh sb="18" eb="20">
      <t>サクセイ</t>
    </rPh>
    <rPh sb="21" eb="23">
      <t>カイシ</t>
    </rPh>
    <rPh sb="25" eb="26">
      <t>マエ</t>
    </rPh>
    <rPh sb="29" eb="33">
      <t>ヨビシンサ</t>
    </rPh>
    <rPh sb="58" eb="60">
      <t>ジッチ</t>
    </rPh>
    <rPh sb="60" eb="62">
      <t>カクニン</t>
    </rPh>
    <rPh sb="62" eb="63">
      <t>マエ</t>
    </rPh>
    <rPh sb="64" eb="66">
      <t>ジュンビ</t>
    </rPh>
    <rPh sb="68" eb="70">
      <t>ジュクドク</t>
    </rPh>
    <rPh sb="74" eb="75">
      <t>メ</t>
    </rPh>
    <rPh sb="75" eb="76">
      <t>テキ</t>
    </rPh>
    <rPh sb="77" eb="79">
      <t>キサイ</t>
    </rPh>
    <rPh sb="79" eb="81">
      <t>ナイヨウ</t>
    </rPh>
    <rPh sb="82" eb="84">
      <t>リヨウ</t>
    </rPh>
    <rPh sb="85" eb="87">
      <t>テジュン</t>
    </rPh>
    <rPh sb="87" eb="88">
      <t>トウ</t>
    </rPh>
    <rPh sb="90" eb="92">
      <t>リカイ</t>
    </rPh>
    <rPh sb="92" eb="93">
      <t>ネガ</t>
    </rPh>
    <phoneticPr fontId="1"/>
  </si>
  <si>
    <t>審査の種類</t>
    <rPh sb="0" eb="2">
      <t>シンサ</t>
    </rPh>
    <rPh sb="3" eb="5">
      <t>シュルイ</t>
    </rPh>
    <phoneticPr fontId="1"/>
  </si>
  <si>
    <t>高等教育機関名
(学校名 学部名 学科名 等)
(大学院名 研究科名 専攻名 等)</t>
    <rPh sb="0" eb="2">
      <t>コウトウ</t>
    </rPh>
    <rPh sb="2" eb="4">
      <t>キョウイク</t>
    </rPh>
    <rPh sb="4" eb="6">
      <t>キカン</t>
    </rPh>
    <rPh sb="6" eb="7">
      <t>メイ</t>
    </rPh>
    <rPh sb="9" eb="11">
      <t>ガッコウ</t>
    </rPh>
    <rPh sb="11" eb="12">
      <t>メイ</t>
    </rPh>
    <rPh sb="13" eb="15">
      <t>ガクブ</t>
    </rPh>
    <rPh sb="15" eb="16">
      <t>メイ</t>
    </rPh>
    <rPh sb="17" eb="19">
      <t>ガッカ</t>
    </rPh>
    <rPh sb="19" eb="20">
      <t>メイ</t>
    </rPh>
    <rPh sb="21" eb="22">
      <t>トウ</t>
    </rPh>
    <rPh sb="25" eb="28">
      <t>ダイガクイン</t>
    </rPh>
    <rPh sb="30" eb="33">
      <t>ケンキュウカ</t>
    </rPh>
    <rPh sb="35" eb="37">
      <t>センコウ</t>
    </rPh>
    <rPh sb="39" eb="40">
      <t>トウ</t>
    </rPh>
    <phoneticPr fontId="1"/>
  </si>
  <si>
    <t>高等教育機関名 英語表記
(学校名 学部名 学科名 等)
(大学院名 研究科名 専攻名 等)</t>
    <rPh sb="0" eb="2">
      <t>コウトウ</t>
    </rPh>
    <rPh sb="2" eb="4">
      <t>キョウイク</t>
    </rPh>
    <rPh sb="4" eb="6">
      <t>キカン</t>
    </rPh>
    <rPh sb="6" eb="7">
      <t>メイ</t>
    </rPh>
    <rPh sb="8" eb="10">
      <t>エイゴ</t>
    </rPh>
    <rPh sb="10" eb="12">
      <t>ヒョウキ</t>
    </rPh>
    <rPh sb="14" eb="16">
      <t>ガッコウ</t>
    </rPh>
    <rPh sb="16" eb="17">
      <t>メイ</t>
    </rPh>
    <rPh sb="18" eb="20">
      <t>ガクブ</t>
    </rPh>
    <rPh sb="20" eb="21">
      <t>メイ</t>
    </rPh>
    <rPh sb="22" eb="24">
      <t>ガッカ</t>
    </rPh>
    <rPh sb="24" eb="25">
      <t>メイ</t>
    </rPh>
    <rPh sb="26" eb="27">
      <t>トウ</t>
    </rPh>
    <rPh sb="44" eb="45">
      <t>トウ</t>
    </rPh>
    <phoneticPr fontId="1"/>
  </si>
  <si>
    <t>遠隔調査
訪問調査</t>
    <rPh sb="0" eb="4">
      <t>エンカクチョウサ</t>
    </rPh>
    <rPh sb="5" eb="9">
      <t>ホウモンチョウサ</t>
    </rPh>
    <phoneticPr fontId="7"/>
  </si>
  <si>
    <t>最終面談</t>
    <rPh sb="0" eb="4">
      <t>サイシュウメンダン</t>
    </rPh>
    <phoneticPr fontId="1"/>
  </si>
  <si>
    <t>↓最終確認開始日</t>
    <rPh sb="1" eb="5">
      <t>サイシュウカクニン</t>
    </rPh>
    <rPh sb="5" eb="8">
      <t>カイシビ</t>
    </rPh>
    <phoneticPr fontId="1"/>
  </si>
  <si>
    <t>主審査員</t>
    <rPh sb="0" eb="4">
      <t>シュシンサイン</t>
    </rPh>
    <phoneticPr fontId="1"/>
  </si>
  <si>
    <t>自己点検書入手
（提出期限：9月1日）</t>
    <rPh sb="0" eb="2">
      <t>ジコ</t>
    </rPh>
    <rPh sb="2" eb="4">
      <t>テンケン</t>
    </rPh>
    <rPh sb="4" eb="5">
      <t>ショ</t>
    </rPh>
    <rPh sb="5" eb="7">
      <t>ニュウシュ</t>
    </rPh>
    <rPh sb="9" eb="11">
      <t>テイシュツ</t>
    </rPh>
    <rPh sb="11" eb="13">
      <t>キゲン</t>
    </rPh>
    <rPh sb="15" eb="16">
      <t>ガツ</t>
    </rPh>
    <rPh sb="17" eb="18">
      <t>ニチ</t>
    </rPh>
    <phoneticPr fontId="1"/>
  </si>
  <si>
    <t>(2)</t>
    <phoneticPr fontId="7"/>
  </si>
  <si>
    <t>自己点検書入手後、副審査員に自己点検書を熟読して「未確認事項と手配依頼」のシートを作成するよう依頼</t>
    <rPh sb="0" eb="2">
      <t>ジコ</t>
    </rPh>
    <rPh sb="2" eb="4">
      <t>テンケン</t>
    </rPh>
    <rPh sb="4" eb="5">
      <t>ショ</t>
    </rPh>
    <rPh sb="5" eb="7">
      <t>ニュウシュ</t>
    </rPh>
    <rPh sb="7" eb="8">
      <t>ゴ</t>
    </rPh>
    <rPh sb="9" eb="10">
      <t>フク</t>
    </rPh>
    <rPh sb="10" eb="13">
      <t>シンサイン</t>
    </rPh>
    <rPh sb="14" eb="19">
      <t>ジコテンケンショ</t>
    </rPh>
    <rPh sb="20" eb="22">
      <t>ジュクドク</t>
    </rPh>
    <rPh sb="47" eb="49">
      <t>イライ</t>
    </rPh>
    <phoneticPr fontId="7"/>
  </si>
  <si>
    <t>「未確認事項と手配依頼」にて依頼する事項を取りまとめてJABEE対応責任者/プログラム責任者に送付</t>
    <rPh sb="32" eb="34">
      <t>タイオウ</t>
    </rPh>
    <rPh sb="34" eb="37">
      <t>セキニンシャ</t>
    </rPh>
    <rPh sb="43" eb="46">
      <t>セキニンシャ</t>
    </rPh>
    <rPh sb="47" eb="49">
      <t>ソウフ</t>
    </rPh>
    <phoneticPr fontId="7"/>
  </si>
  <si>
    <t>副審査員からの意見や送付された補足資料の内容を勘案し、プログラム点検書（実地確認前）の「実地確認計画書」を完成</t>
    <rPh sb="0" eb="1">
      <t>フク</t>
    </rPh>
    <rPh sb="1" eb="3">
      <t>シンサ</t>
    </rPh>
    <rPh sb="3" eb="4">
      <t>イン</t>
    </rPh>
    <rPh sb="7" eb="9">
      <t>イケン</t>
    </rPh>
    <rPh sb="10" eb="12">
      <t>ソウフ</t>
    </rPh>
    <rPh sb="15" eb="17">
      <t>ホソク</t>
    </rPh>
    <rPh sb="17" eb="19">
      <t>シリョウ</t>
    </rPh>
    <rPh sb="20" eb="22">
      <t>ナイヨウ</t>
    </rPh>
    <rPh sb="23" eb="25">
      <t>カンアン</t>
    </rPh>
    <rPh sb="32" eb="34">
      <t>テンケン</t>
    </rPh>
    <rPh sb="34" eb="35">
      <t>ショ</t>
    </rPh>
    <rPh sb="36" eb="38">
      <t>ジッチ</t>
    </rPh>
    <rPh sb="38" eb="40">
      <t>カクニン</t>
    </rPh>
    <rPh sb="40" eb="41">
      <t>マエ</t>
    </rPh>
    <rPh sb="44" eb="46">
      <t>ジッチ</t>
    </rPh>
    <rPh sb="46" eb="48">
      <t>カクニン</t>
    </rPh>
    <rPh sb="48" eb="51">
      <t>ケイカクショ</t>
    </rPh>
    <rPh sb="53" eb="55">
      <t>カンセイカンセイ</t>
    </rPh>
    <phoneticPr fontId="7"/>
  </si>
  <si>
    <t>「実地確認計画書」をもとに、遠隔調査と訪問調査の日程表を作成してプログラム責任者および副審査員に送付し、上記の日程表に対する内容の確認と問題点の指摘を依頼する。</t>
    <rPh sb="1" eb="3">
      <t>ジッチ</t>
    </rPh>
    <rPh sb="3" eb="5">
      <t>カクニン</t>
    </rPh>
    <rPh sb="5" eb="8">
      <t>ケイカクショ</t>
    </rPh>
    <rPh sb="14" eb="18">
      <t>エンカクチョウサ</t>
    </rPh>
    <rPh sb="19" eb="23">
      <t>ホウモンチョウサ</t>
    </rPh>
    <rPh sb="24" eb="27">
      <t>ニッテイヒョウ</t>
    </rPh>
    <rPh sb="28" eb="30">
      <t>サクセイ</t>
    </rPh>
    <rPh sb="37" eb="40">
      <t>セキニンシャ</t>
    </rPh>
    <rPh sb="43" eb="44">
      <t>フク</t>
    </rPh>
    <rPh sb="44" eb="47">
      <t>シンサイン</t>
    </rPh>
    <rPh sb="48" eb="50">
      <t>ソウフ</t>
    </rPh>
    <rPh sb="52" eb="54">
      <t>ジョウキ</t>
    </rPh>
    <rPh sb="55" eb="58">
      <t>ニッテイヒョウ</t>
    </rPh>
    <rPh sb="59" eb="60">
      <t>タイ</t>
    </rPh>
    <rPh sb="62" eb="64">
      <t>ナイヨウ</t>
    </rPh>
    <rPh sb="65" eb="67">
      <t>カクニン</t>
    </rPh>
    <rPh sb="68" eb="71">
      <t>モンダイテン</t>
    </rPh>
    <rPh sb="72" eb="74">
      <t>シテキ</t>
    </rPh>
    <rPh sb="75" eb="77">
      <t>イライ</t>
    </rPh>
    <phoneticPr fontId="7"/>
  </si>
  <si>
    <t>遠隔調査および訪問調査の日程表の最終版の内容について、JABEE対応責任者、プログラム責任者および副審査員と最終的な確認を行う。</t>
    <rPh sb="0" eb="4">
      <t>エンカクチョウサ</t>
    </rPh>
    <rPh sb="49" eb="50">
      <t>フク</t>
    </rPh>
    <phoneticPr fontId="7"/>
  </si>
  <si>
    <t>訪問調査実施後、主審査員はプログラム点検書（最終面談時）と総括報告文を作成して、副審査員と内容を共有する。
その後、プログラム点検書（最終面談時）をプログラム責任者に送付する。</t>
    <rPh sb="0" eb="2">
      <t>ホウモン</t>
    </rPh>
    <rPh sb="2" eb="4">
      <t>チョウサ</t>
    </rPh>
    <rPh sb="4" eb="6">
      <t>ジッシ</t>
    </rPh>
    <rPh sb="6" eb="7">
      <t>ゴ</t>
    </rPh>
    <rPh sb="8" eb="9">
      <t>シュ</t>
    </rPh>
    <rPh sb="9" eb="12">
      <t>シンサイン</t>
    </rPh>
    <rPh sb="18" eb="20">
      <t>テンケン</t>
    </rPh>
    <rPh sb="20" eb="21">
      <t>ショ</t>
    </rPh>
    <rPh sb="22" eb="24">
      <t>サイシュウ</t>
    </rPh>
    <rPh sb="24" eb="26">
      <t>メンダン</t>
    </rPh>
    <rPh sb="26" eb="27">
      <t>ジ</t>
    </rPh>
    <rPh sb="29" eb="31">
      <t>ソウカツ</t>
    </rPh>
    <rPh sb="31" eb="33">
      <t>ホウコク</t>
    </rPh>
    <rPh sb="33" eb="34">
      <t>ブン</t>
    </rPh>
    <rPh sb="35" eb="37">
      <t>サクセイ</t>
    </rPh>
    <rPh sb="40" eb="41">
      <t>フク</t>
    </rPh>
    <rPh sb="41" eb="43">
      <t>シンサ</t>
    </rPh>
    <rPh sb="43" eb="44">
      <t>イン</t>
    </rPh>
    <rPh sb="45" eb="47">
      <t>ナイヨウ</t>
    </rPh>
    <rPh sb="48" eb="50">
      <t>キョウユウ</t>
    </rPh>
    <rPh sb="56" eb="57">
      <t>ゴ</t>
    </rPh>
    <rPh sb="63" eb="65">
      <t>テンケン</t>
    </rPh>
    <rPh sb="65" eb="66">
      <t>ショ</t>
    </rPh>
    <rPh sb="67" eb="69">
      <t>サイシュウ</t>
    </rPh>
    <rPh sb="69" eb="71">
      <t>メンダン</t>
    </rPh>
    <rPh sb="71" eb="72">
      <t>ジ</t>
    </rPh>
    <rPh sb="79" eb="82">
      <t>セキニンシャ</t>
    </rPh>
    <rPh sb="83" eb="85">
      <t>ソウフ</t>
    </rPh>
    <phoneticPr fontId="7"/>
  </si>
  <si>
    <t>ﾌﾟﾛｸﾞﾗﾑ運営組織/主審査員/副審査員</t>
    <rPh sb="12" eb="16">
      <t>シュシンサイン</t>
    </rPh>
    <rPh sb="17" eb="21">
      <t>フクシンサイン</t>
    </rPh>
    <phoneticPr fontId="1"/>
  </si>
  <si>
    <t>プログラム運営組織と審査団構成員が参加してWeb会議による最終面談を実施する。</t>
    <phoneticPr fontId="1"/>
  </si>
  <si>
    <r>
      <rPr>
        <b/>
        <sz val="12"/>
        <color indexed="10"/>
        <rFont val="ＭＳ ゴシック"/>
        <family val="3"/>
        <charset val="128"/>
      </rPr>
      <t xml:space="preserve">↓ </t>
    </r>
    <r>
      <rPr>
        <sz val="12"/>
        <color indexed="8"/>
        <rFont val="ＭＳ ゴシック"/>
        <family val="3"/>
        <charset val="128"/>
      </rPr>
      <t>右上の緑のセルに実地確認（遠隔調査）初日の月/日を入れる：例）11月18日ならば 11/18</t>
    </r>
    <rPh sb="12" eb="14">
      <t>カクニン</t>
    </rPh>
    <rPh sb="15" eb="19">
      <t>エンカクチョウサ</t>
    </rPh>
    <rPh sb="20" eb="22">
      <t>ショニチ</t>
    </rPh>
    <phoneticPr fontId="1"/>
  </si>
  <si>
    <t>遠隔調査で確認可能な資料</t>
    <rPh sb="0" eb="4">
      <t>エンカクチョウサ</t>
    </rPh>
    <rPh sb="5" eb="7">
      <t>カクニン</t>
    </rPh>
    <rPh sb="7" eb="9">
      <t>カノウ</t>
    </rPh>
    <rPh sb="10" eb="12">
      <t>シリョウ</t>
    </rPh>
    <phoneticPr fontId="1"/>
  </si>
  <si>
    <t>遠隔調査での説明者あるいは面談対象者候補</t>
    <rPh sb="0" eb="4">
      <t>エンカクチョウサ</t>
    </rPh>
    <rPh sb="6" eb="8">
      <t>セツメイ</t>
    </rPh>
    <rPh sb="8" eb="9">
      <t>シャ</t>
    </rPh>
    <rPh sb="13" eb="15">
      <t>メンダン</t>
    </rPh>
    <rPh sb="15" eb="18">
      <t>タイショウシャ</t>
    </rPh>
    <rPh sb="18" eb="20">
      <t>コウホ</t>
    </rPh>
    <phoneticPr fontId="1"/>
  </si>
  <si>
    <t>訪問調査で確認可能な資料</t>
    <rPh sb="0" eb="2">
      <t>ホウモン</t>
    </rPh>
    <rPh sb="2" eb="4">
      <t>チョウサ</t>
    </rPh>
    <rPh sb="5" eb="7">
      <t>カクニン</t>
    </rPh>
    <rPh sb="7" eb="9">
      <t>カノウ</t>
    </rPh>
    <rPh sb="10" eb="12">
      <t>シリョウ</t>
    </rPh>
    <phoneticPr fontId="1"/>
  </si>
  <si>
    <t>訪問調査での説明者あるいは面談対象者候補</t>
    <rPh sb="0" eb="2">
      <t>ホウモン</t>
    </rPh>
    <rPh sb="2" eb="4">
      <t>チョウサ</t>
    </rPh>
    <rPh sb="6" eb="8">
      <t>セツメイ</t>
    </rPh>
    <rPh sb="8" eb="9">
      <t>シャ</t>
    </rPh>
    <rPh sb="13" eb="15">
      <t>メンダン</t>
    </rPh>
    <rPh sb="15" eb="18">
      <t>タイショウシャ</t>
    </rPh>
    <rPh sb="18" eb="20">
      <t>コウホ</t>
    </rPh>
    <phoneticPr fontId="1"/>
  </si>
  <si>
    <t>補足資料番号は、「未確認事項と手配依頼」の補足資料番号に対応させる</t>
    <phoneticPr fontId="1"/>
  </si>
  <si>
    <t>補足資料番号</t>
    <rPh sb="0" eb="4">
      <t>ホソクシリョウ</t>
    </rPh>
    <rPh sb="4" eb="6">
      <t>バンゴウ</t>
    </rPh>
    <phoneticPr fontId="1"/>
  </si>
  <si>
    <t>遠隔調査で確認する資料</t>
    <rPh sb="0" eb="4">
      <t>エンカクチョウサ</t>
    </rPh>
    <rPh sb="5" eb="7">
      <t>カクニン</t>
    </rPh>
    <rPh sb="9" eb="11">
      <t>シリョウ</t>
    </rPh>
    <phoneticPr fontId="1"/>
  </si>
  <si>
    <t>遠隔調査での説明者あるいは面談対象者と面談内容</t>
    <rPh sb="0" eb="4">
      <t>エンカクチョウサ</t>
    </rPh>
    <rPh sb="6" eb="8">
      <t>セツメイ</t>
    </rPh>
    <rPh sb="8" eb="9">
      <t>シャ</t>
    </rPh>
    <rPh sb="13" eb="15">
      <t>メンダン</t>
    </rPh>
    <rPh sb="15" eb="18">
      <t>タイショウシャ</t>
    </rPh>
    <rPh sb="19" eb="21">
      <t>メンダン</t>
    </rPh>
    <rPh sb="21" eb="23">
      <t>ナイヨウ</t>
    </rPh>
    <phoneticPr fontId="1"/>
  </si>
  <si>
    <t>訪問調査で確認する資料</t>
    <rPh sb="0" eb="4">
      <t>ホウモンチョウサ</t>
    </rPh>
    <rPh sb="5" eb="7">
      <t>カクニン</t>
    </rPh>
    <rPh sb="9" eb="11">
      <t>シリョウ</t>
    </rPh>
    <phoneticPr fontId="1"/>
  </si>
  <si>
    <t>訪問調査での説明者あるいは面談対象者と面談内容</t>
    <rPh sb="0" eb="4">
      <t>ホウモンチョウサ</t>
    </rPh>
    <rPh sb="6" eb="8">
      <t>セツメイ</t>
    </rPh>
    <rPh sb="8" eb="9">
      <t>シャ</t>
    </rPh>
    <rPh sb="13" eb="15">
      <t>メンダン</t>
    </rPh>
    <rPh sb="15" eb="18">
      <t>タイショウシャ</t>
    </rPh>
    <rPh sb="19" eb="21">
      <t>メンダン</t>
    </rPh>
    <rPh sb="21" eb="23">
      <t>ナイヨウ</t>
    </rPh>
    <phoneticPr fontId="1"/>
  </si>
  <si>
    <t>点検項目
（下線部が点検対象）</t>
    <rPh sb="6" eb="8">
      <t>カセン</t>
    </rPh>
    <rPh sb="8" eb="9">
      <t>ブ</t>
    </rPh>
    <rPh sb="10" eb="14">
      <t>テンケンタイショウ</t>
    </rPh>
    <phoneticPr fontId="1"/>
  </si>
  <si>
    <t>JABEE対応責任者/プログラム責任者と調整して実地確認（遠隔調査、訪問調査および最終面談）の実施日を決定する</t>
    <rPh sb="24" eb="28">
      <t>ジッチカクニン</t>
    </rPh>
    <rPh sb="41" eb="45">
      <t>サイシュウメンダン</t>
    </rPh>
    <phoneticPr fontId="1"/>
  </si>
  <si>
    <t>遠隔調査実施日（最終日）</t>
    <rPh sb="0" eb="4">
      <t>エンカクチョウサ</t>
    </rPh>
    <rPh sb="4" eb="7">
      <t>ジッシビ</t>
    </rPh>
    <rPh sb="8" eb="11">
      <t>サイシュウビ</t>
    </rPh>
    <phoneticPr fontId="1"/>
  </si>
  <si>
    <t>プログラム点検書（最終面談時）提出日</t>
    <rPh sb="5" eb="7">
      <t>テンケン</t>
    </rPh>
    <rPh sb="7" eb="8">
      <t>ショ</t>
    </rPh>
    <rPh sb="9" eb="11">
      <t>サイシュウ</t>
    </rPh>
    <rPh sb="11" eb="13">
      <t>メンダン</t>
    </rPh>
    <rPh sb="13" eb="14">
      <t>ジ</t>
    </rPh>
    <rPh sb="15" eb="17">
      <t>テイシュツ</t>
    </rPh>
    <rPh sb="17" eb="18">
      <t>ビ</t>
    </rPh>
    <phoneticPr fontId="1"/>
  </si>
  <si>
    <t>訪問調査実施日</t>
    <rPh sb="0" eb="4">
      <t>ホウモンチョウサ</t>
    </rPh>
    <rPh sb="4" eb="7">
      <t>ジッシビ</t>
    </rPh>
    <phoneticPr fontId="1"/>
  </si>
  <si>
    <t>最終面談実施日</t>
    <rPh sb="0" eb="4">
      <t>サイシュウメンダン</t>
    </rPh>
    <rPh sb="4" eb="7">
      <t>ジッシビ</t>
    </rPh>
    <phoneticPr fontId="1"/>
  </si>
  <si>
    <r>
      <t>このプログラム点検書（実地確認前）は、</t>
    </r>
    <r>
      <rPr>
        <sz val="10"/>
        <color rgb="FFFF0000"/>
        <rFont val="ＭＳ Ｐゴシック"/>
        <family val="3"/>
        <charset val="128"/>
      </rPr>
      <t>2026</t>
    </r>
    <r>
      <rPr>
        <sz val="10"/>
        <rFont val="ＭＳ Ｐゴシック"/>
        <family val="3"/>
        <charset val="128"/>
      </rPr>
      <t>年度に実施する予備審査で使用するものです。</t>
    </r>
    <rPh sb="11" eb="13">
      <t>ジッチ</t>
    </rPh>
    <rPh sb="13" eb="15">
      <t>カクニン</t>
    </rPh>
    <rPh sb="15" eb="16">
      <t>マエ</t>
    </rPh>
    <rPh sb="26" eb="28">
      <t>ジッシ</t>
    </rPh>
    <rPh sb="30" eb="32">
      <t>ヨビ</t>
    </rPh>
    <phoneticPr fontId="1"/>
  </si>
  <si>
    <t>　　　　　対応基準：日本技術者教育認定基準（2019年度～）
　　　　　適用年度： 2026年度
　　　　　認定種別：全認定種別共通</t>
    <rPh sb="54" eb="56">
      <t>ニンテイ</t>
    </rPh>
    <rPh sb="56" eb="58">
      <t>シュベツ</t>
    </rPh>
    <rPh sb="59" eb="60">
      <t>ゼン</t>
    </rPh>
    <rPh sb="60" eb="62">
      <t>ニンテイ</t>
    </rPh>
    <rPh sb="62" eb="64">
      <t>シュベツ</t>
    </rPh>
    <rPh sb="64" eb="66">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</si>
</sst>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1">
    <font>
      <sz val="12"/>
      <name val="Osaka"/>
      <family val="3"/>
      <charset val="128"/>
    </font>
    <font>
      <sz val="6"/>
      <name val="Osaka"/>
      <family val="3"/>
      <charset val="128"/>
    </font>
    <font>
      <sz val="10"/>
      <name val="ＭＳ 明朝"/>
      <family val="1"/>
      <charset val="128"/>
    </font>
    <font>
      <sz val="10"/>
      <name val="ＭＳ ゴシック"/>
      <family val="3"/>
      <charset val="128"/>
    </font>
    <font>
      <sz val="9"/>
      <name val="ＭＳ 明朝"/>
      <family val="1"/>
      <charset val="128"/>
    </font>
    <font>
      <sz val="9"/>
      <name val="Osaka"/>
      <family val="3"/>
      <charset val="128"/>
    </font>
    <font>
      <sz val="10.5"/>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2"/>
      <color indexed="8"/>
      <name val="ＭＳ Ｐゴシック"/>
      <family val="3"/>
      <charset val="128"/>
    </font>
    <font>
      <sz val="8"/>
      <name val="ＭＳ ゴシック"/>
      <family val="3"/>
      <charset val="128"/>
    </font>
    <font>
      <sz val="28"/>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10"/>
      <color indexed="10"/>
      <name val="ＭＳ Ｐゴシック"/>
      <family val="3"/>
      <charset val="128"/>
    </font>
    <font>
      <sz val="9"/>
      <name val="ＭＳ Ｐゴシック"/>
      <family val="3"/>
      <charset val="128"/>
    </font>
    <font>
      <sz val="12"/>
      <color indexed="9"/>
      <name val="ＭＳ Ｐゴシック"/>
      <family val="3"/>
      <charset val="128"/>
    </font>
    <font>
      <sz val="9"/>
      <color indexed="81"/>
      <name val="ＭＳ Ｐゴシック"/>
      <family val="3"/>
      <charset val="128"/>
    </font>
    <font>
      <sz val="12"/>
      <name val="ＭＳ 明朝"/>
      <family val="1"/>
      <charset val="128"/>
    </font>
    <font>
      <sz val="10"/>
      <color indexed="8"/>
      <name val="ＭＳ 明朝"/>
      <family val="1"/>
      <charset val="128"/>
    </font>
    <font>
      <sz val="10.5"/>
      <color indexed="8"/>
      <name val="ＭＳ 明朝"/>
      <family val="1"/>
      <charset val="128"/>
    </font>
    <font>
      <sz val="12"/>
      <color indexed="8"/>
      <name val="ＭＳ 明朝"/>
      <family val="1"/>
      <charset val="128"/>
    </font>
    <font>
      <sz val="14"/>
      <color indexed="10"/>
      <name val="ＭＳ 明朝"/>
      <family val="1"/>
      <charset val="128"/>
    </font>
    <font>
      <b/>
      <sz val="10"/>
      <color indexed="12"/>
      <name val="Arial"/>
      <family val="2"/>
    </font>
    <font>
      <sz val="9"/>
      <color indexed="8"/>
      <name val="ＭＳ ゴシック"/>
      <family val="3"/>
      <charset val="128"/>
    </font>
    <font>
      <sz val="10"/>
      <color indexed="8"/>
      <name val="ＭＳ ゴシック"/>
      <family val="3"/>
      <charset val="128"/>
    </font>
    <font>
      <sz val="10.5"/>
      <color indexed="8"/>
      <name val="ＭＳ ゴシック"/>
      <family val="3"/>
      <charset val="128"/>
    </font>
    <font>
      <sz val="12"/>
      <color indexed="8"/>
      <name val="ＭＳ ゴシック"/>
      <family val="3"/>
      <charset val="128"/>
    </font>
    <font>
      <b/>
      <sz val="12"/>
      <color indexed="10"/>
      <name val="ＭＳ ゴシック"/>
      <family val="3"/>
      <charset val="128"/>
    </font>
    <font>
      <sz val="11"/>
      <name val="ＭＳ 明朝"/>
      <family val="1"/>
      <charset val="128"/>
    </font>
    <font>
      <sz val="12"/>
      <color indexed="10"/>
      <name val="ＭＳ Ｐゴシック"/>
      <family val="3"/>
      <charset val="128"/>
    </font>
    <font>
      <sz val="12"/>
      <color indexed="12"/>
      <name val="ＭＳ Ｐゴシック"/>
      <family val="3"/>
      <charset val="128"/>
    </font>
    <font>
      <sz val="9"/>
      <color indexed="8"/>
      <name val="ＭＳ Ｐゴシック"/>
      <family val="3"/>
      <charset val="128"/>
    </font>
    <font>
      <sz val="11"/>
      <color indexed="8"/>
      <name val="ＭＳ 明朝"/>
      <family val="1"/>
      <charset val="128"/>
    </font>
    <font>
      <sz val="9"/>
      <color indexed="8"/>
      <name val="Arial"/>
      <family val="2"/>
    </font>
    <font>
      <sz val="10"/>
      <color indexed="8"/>
      <name val="Arial"/>
      <family val="2"/>
    </font>
    <font>
      <sz val="11"/>
      <color indexed="8"/>
      <name val="ＭＳ Ｐゴシック"/>
      <family val="3"/>
      <charset val="128"/>
    </font>
    <font>
      <sz val="10"/>
      <color indexed="8"/>
      <name val="ＭＳ ゴシック"/>
      <family val="3"/>
      <charset val="128"/>
    </font>
    <font>
      <b/>
      <sz val="11"/>
      <color indexed="10"/>
      <name val="ＭＳ Ｐゴシック"/>
      <family val="3"/>
      <charset val="128"/>
    </font>
    <font>
      <b/>
      <sz val="11"/>
      <color indexed="8"/>
      <name val="Arial"/>
      <family val="2"/>
    </font>
    <font>
      <sz val="11"/>
      <color theme="1"/>
      <name val="ＭＳ Ｐゴシック"/>
      <family val="3"/>
      <charset val="128"/>
      <scheme val="minor"/>
    </font>
    <font>
      <sz val="24"/>
      <name val="ＭＳ Ｐゴシック"/>
      <family val="3"/>
      <charset val="128"/>
    </font>
    <font>
      <sz val="10"/>
      <color rgb="FF0070C0"/>
      <name val="ＭＳ ゴシック"/>
      <family val="3"/>
      <charset val="128"/>
    </font>
    <font>
      <sz val="9"/>
      <color indexed="81"/>
      <name val="MS P ゴシック"/>
      <family val="3"/>
      <charset val="128"/>
    </font>
    <font>
      <u/>
      <sz val="9"/>
      <name val="ＭＳ 明朝"/>
      <family val="1"/>
      <charset val="128"/>
    </font>
    <font>
      <sz val="12"/>
      <color theme="1"/>
      <name val="ＭＳ Ｐゴシック"/>
      <family val="3"/>
      <charset val="128"/>
    </font>
    <font>
      <sz val="10"/>
      <color rgb="FFFF0000"/>
      <name val="ＭＳ Ｐゴシック"/>
      <family val="3"/>
      <charset val="128"/>
    </font>
    <font>
      <sz val="16"/>
      <color theme="1"/>
      <name val="ＭＳ Ｐゴシック"/>
      <family val="3"/>
      <charset val="128"/>
    </font>
  </fonts>
  <fills count="1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43"/>
        <bgColor indexed="64"/>
      </patternFill>
    </fill>
    <fill>
      <patternFill patternType="solid">
        <fgColor indexed="15"/>
        <bgColor indexed="64"/>
      </patternFill>
    </fill>
    <fill>
      <patternFill patternType="solid">
        <fgColor indexed="45"/>
        <bgColor indexed="64"/>
      </patternFill>
    </fill>
    <fill>
      <patternFill patternType="solid">
        <fgColor indexed="51"/>
        <bgColor indexed="64"/>
      </patternFill>
    </fill>
    <fill>
      <patternFill patternType="solid">
        <fgColor indexed="65"/>
        <bgColor indexed="64"/>
      </patternFill>
    </fill>
    <fill>
      <patternFill patternType="solid">
        <fgColor rgb="FFFFFF99"/>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
      <patternFill patternType="solid">
        <fgColor rgb="FF00FFFF"/>
        <bgColor indexed="64"/>
      </patternFill>
    </fill>
  </fills>
  <borders count="85">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dotted">
        <color indexed="64"/>
      </right>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s>
  <cellStyleXfs count="3">
    <xf numFmtId="0" fontId="0" fillId="0" borderId="0"/>
    <xf numFmtId="0" fontId="43" fillId="0" borderId="0">
      <alignment vertical="center"/>
    </xf>
    <xf numFmtId="0" fontId="15" fillId="0" borderId="0"/>
  </cellStyleXfs>
  <cellXfs count="327">
    <xf numFmtId="0" fontId="0" fillId="0" borderId="0" xfId="0"/>
    <xf numFmtId="0" fontId="5" fillId="0" borderId="0" xfId="0" applyFont="1"/>
    <xf numFmtId="0" fontId="0" fillId="0" borderId="0" xfId="0" applyAlignment="1">
      <alignment horizontal="center"/>
    </xf>
    <xf numFmtId="0" fontId="0" fillId="0" borderId="0" xfId="0" applyAlignment="1">
      <alignment vertical="top"/>
    </xf>
    <xf numFmtId="49" fontId="0" fillId="0" borderId="0" xfId="0" applyNumberFormat="1" applyAlignment="1">
      <alignment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43" fillId="0" borderId="0" xfId="1">
      <alignment vertical="center"/>
    </xf>
    <xf numFmtId="0" fontId="43" fillId="0" borderId="0" xfId="1" applyAlignment="1">
      <alignment vertical="center" wrapText="1"/>
    </xf>
    <xf numFmtId="0" fontId="6" fillId="0" borderId="0" xfId="1" applyFont="1" applyAlignment="1">
      <alignment vertical="center" wrapText="1"/>
    </xf>
    <xf numFmtId="49" fontId="43" fillId="0" borderId="0" xfId="1" applyNumberFormat="1">
      <alignment vertical="center"/>
    </xf>
    <xf numFmtId="49" fontId="9" fillId="0" borderId="0" xfId="1" applyNumberFormat="1" applyFont="1">
      <alignment vertical="center"/>
    </xf>
    <xf numFmtId="176" fontId="43" fillId="0" borderId="0" xfId="1" applyNumberFormat="1">
      <alignment vertical="center"/>
    </xf>
    <xf numFmtId="0" fontId="10" fillId="0" borderId="0" xfId="1" applyFont="1">
      <alignment vertical="center"/>
    </xf>
    <xf numFmtId="49" fontId="11" fillId="0" borderId="1" xfId="0" applyNumberFormat="1" applyFont="1" applyBorder="1" applyAlignment="1">
      <alignment horizontal="center" vertical="center" wrapText="1"/>
    </xf>
    <xf numFmtId="0" fontId="13" fillId="0" borderId="0" xfId="0" applyFont="1"/>
    <xf numFmtId="0" fontId="14" fillId="0" borderId="0" xfId="0" applyFont="1"/>
    <xf numFmtId="0" fontId="16" fillId="4" borderId="3" xfId="0" applyFont="1" applyFill="1" applyBorder="1" applyAlignment="1">
      <alignment horizontal="center" vertical="top"/>
    </xf>
    <xf numFmtId="0" fontId="15" fillId="0" borderId="0" xfId="0" applyFont="1"/>
    <xf numFmtId="0" fontId="17" fillId="0" borderId="0" xfId="0" applyFont="1"/>
    <xf numFmtId="0" fontId="18" fillId="0" borderId="0" xfId="0" quotePrefix="1" applyFont="1" applyAlignment="1">
      <alignment horizontal="left" vertical="top" wrapText="1" indent="2"/>
    </xf>
    <xf numFmtId="0" fontId="14" fillId="0" borderId="4" xfId="0" applyFont="1" applyBorder="1" applyAlignment="1">
      <alignment vertical="center"/>
    </xf>
    <xf numFmtId="0" fontId="19"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xf>
    <xf numFmtId="0" fontId="14" fillId="0" borderId="0" xfId="0" applyFont="1" applyAlignment="1">
      <alignmen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wrapText="1"/>
    </xf>
    <xf numFmtId="49" fontId="0" fillId="0" borderId="0" xfId="0" applyNumberFormat="1" applyAlignment="1">
      <alignment horizontal="center" wrapText="1"/>
    </xf>
    <xf numFmtId="0" fontId="14" fillId="0" borderId="0" xfId="0" applyFont="1" applyAlignment="1">
      <alignment horizontal="left" vertical="top" wrapText="1"/>
    </xf>
    <xf numFmtId="0" fontId="12" fillId="0" borderId="14" xfId="0" applyFont="1" applyBorder="1" applyAlignment="1">
      <alignment horizontal="center" vertical="top" wrapText="1"/>
    </xf>
    <xf numFmtId="0" fontId="43" fillId="0" borderId="0" xfId="1" applyAlignment="1">
      <alignment horizontal="right" vertical="center" wrapText="1"/>
    </xf>
    <xf numFmtId="49" fontId="8" fillId="0" borderId="0" xfId="1" applyNumberFormat="1" applyFont="1" applyAlignment="1">
      <alignment horizontal="center" wrapText="1"/>
    </xf>
    <xf numFmtId="49" fontId="35" fillId="0" borderId="15" xfId="1" applyNumberFormat="1" applyFont="1" applyBorder="1" applyAlignment="1">
      <alignment horizontal="center" vertical="center" wrapText="1"/>
    </xf>
    <xf numFmtId="49" fontId="35" fillId="0" borderId="0" xfId="1" applyNumberFormat="1" applyFont="1" applyAlignment="1">
      <alignment horizontal="center" vertical="center" wrapText="1"/>
    </xf>
    <xf numFmtId="49" fontId="2" fillId="0" borderId="6" xfId="0" applyNumberFormat="1" applyFont="1" applyBorder="1" applyAlignment="1">
      <alignment horizontal="left" vertical="top"/>
    </xf>
    <xf numFmtId="49" fontId="2" fillId="0" borderId="16" xfId="0" applyNumberFormat="1" applyFont="1" applyBorder="1" applyAlignment="1">
      <alignment horizontal="left" vertical="top"/>
    </xf>
    <xf numFmtId="49" fontId="36" fillId="0" borderId="18" xfId="1" applyNumberFormat="1" applyFont="1" applyBorder="1" applyAlignment="1">
      <alignment horizontal="center" vertical="center"/>
    </xf>
    <xf numFmtId="0" fontId="36" fillId="0" borderId="0" xfId="1" applyFont="1">
      <alignment vertical="center"/>
    </xf>
    <xf numFmtId="0" fontId="36" fillId="0" borderId="19" xfId="1" applyFont="1" applyBorder="1">
      <alignment vertical="center"/>
    </xf>
    <xf numFmtId="0" fontId="36" fillId="0" borderId="20" xfId="1" applyFont="1" applyBorder="1">
      <alignment vertical="center"/>
    </xf>
    <xf numFmtId="0" fontId="36" fillId="0" borderId="21" xfId="1" applyFont="1" applyBorder="1">
      <alignment vertical="center"/>
    </xf>
    <xf numFmtId="0" fontId="36" fillId="0" borderId="22" xfId="1" applyFont="1" applyBorder="1">
      <alignment vertical="center"/>
    </xf>
    <xf numFmtId="49" fontId="24" fillId="0" borderId="23" xfId="1" applyNumberFormat="1" applyFont="1" applyBorder="1" applyAlignment="1">
      <alignment horizontal="center" vertical="top" wrapText="1"/>
    </xf>
    <xf numFmtId="0" fontId="36" fillId="0" borderId="24" xfId="1" applyFont="1" applyBorder="1">
      <alignment vertical="center"/>
    </xf>
    <xf numFmtId="0" fontId="36" fillId="0" borderId="25" xfId="1" applyFont="1" applyBorder="1">
      <alignment vertical="center"/>
    </xf>
    <xf numFmtId="0" fontId="36" fillId="0" borderId="26" xfId="1" applyFont="1" applyBorder="1">
      <alignment vertical="center"/>
    </xf>
    <xf numFmtId="0" fontId="36" fillId="0" borderId="27" xfId="1" applyFont="1" applyBorder="1">
      <alignment vertical="center"/>
    </xf>
    <xf numFmtId="0" fontId="36" fillId="0" borderId="28" xfId="1" applyFont="1" applyBorder="1">
      <alignment vertical="center"/>
    </xf>
    <xf numFmtId="49" fontId="21" fillId="0" borderId="15" xfId="0" applyNumberFormat="1" applyFont="1" applyBorder="1" applyAlignment="1">
      <alignment vertical="top" wrapText="1"/>
    </xf>
    <xf numFmtId="0" fontId="36" fillId="0" borderId="15" xfId="1" applyFont="1" applyBorder="1">
      <alignment vertical="center"/>
    </xf>
    <xf numFmtId="0" fontId="36" fillId="0" borderId="29" xfId="1" applyFont="1" applyBorder="1">
      <alignment vertical="center"/>
    </xf>
    <xf numFmtId="0" fontId="36" fillId="0" borderId="30" xfId="1" applyFont="1" applyBorder="1">
      <alignment vertical="center"/>
    </xf>
    <xf numFmtId="0" fontId="36" fillId="0" borderId="31" xfId="1" applyFont="1" applyBorder="1">
      <alignment vertical="center"/>
    </xf>
    <xf numFmtId="0" fontId="36" fillId="0" borderId="32" xfId="1" applyFont="1" applyBorder="1">
      <alignment vertical="center"/>
    </xf>
    <xf numFmtId="49" fontId="24" fillId="0" borderId="27" xfId="1" applyNumberFormat="1" applyFont="1" applyBorder="1" applyAlignment="1">
      <alignment horizontal="center" vertical="top" wrapText="1"/>
    </xf>
    <xf numFmtId="0" fontId="25" fillId="0" borderId="29" xfId="1" applyFont="1" applyBorder="1" applyAlignment="1">
      <alignment horizontal="right" vertical="center"/>
    </xf>
    <xf numFmtId="0" fontId="36" fillId="0" borderId="26" xfId="1" applyFont="1" applyBorder="1" applyAlignment="1">
      <alignment horizontal="right" vertical="center"/>
    </xf>
    <xf numFmtId="0" fontId="36" fillId="0" borderId="30" xfId="1" applyFont="1" applyBorder="1" applyAlignment="1">
      <alignment horizontal="right" vertical="center"/>
    </xf>
    <xf numFmtId="0" fontId="25" fillId="0" borderId="29" xfId="1" applyFont="1" applyBorder="1" applyAlignment="1">
      <alignment horizontal="right" vertical="top"/>
    </xf>
    <xf numFmtId="49" fontId="24" fillId="0" borderId="0" xfId="1" applyNumberFormat="1" applyFont="1" applyAlignment="1">
      <alignment horizontal="center" vertical="top" wrapText="1"/>
    </xf>
    <xf numFmtId="49" fontId="23" fillId="0" borderId="0" xfId="1" applyNumberFormat="1" applyFont="1" applyAlignment="1">
      <alignment horizontal="center" vertical="center" wrapText="1"/>
    </xf>
    <xf numFmtId="0" fontId="23" fillId="0" borderId="0" xfId="1" applyFont="1" applyAlignment="1">
      <alignment vertical="center" wrapText="1"/>
    </xf>
    <xf numFmtId="0" fontId="36" fillId="0" borderId="0" xfId="1" applyFont="1" applyAlignment="1">
      <alignment vertical="center" wrapText="1"/>
    </xf>
    <xf numFmtId="49" fontId="37" fillId="0" borderId="0" xfId="1" applyNumberFormat="1" applyFont="1" applyAlignment="1">
      <alignment horizontal="center" vertical="center"/>
    </xf>
    <xf numFmtId="176" fontId="26" fillId="0" borderId="0" xfId="1" applyNumberFormat="1" applyFont="1" applyAlignment="1">
      <alignment horizontal="left"/>
    </xf>
    <xf numFmtId="0" fontId="13" fillId="0" borderId="0" xfId="0" applyFont="1" applyAlignment="1">
      <alignment horizontal="left" vertical="top" wrapText="1" indent="1"/>
    </xf>
    <xf numFmtId="0" fontId="15" fillId="0" borderId="0" xfId="0" applyFont="1" applyAlignment="1">
      <alignment vertical="top"/>
    </xf>
    <xf numFmtId="0" fontId="13" fillId="0" borderId="0" xfId="0" applyFont="1" applyAlignment="1">
      <alignment horizontal="left" vertical="top" wrapText="1"/>
    </xf>
    <xf numFmtId="0" fontId="18" fillId="0" borderId="0" xfId="0" quotePrefix="1" applyFont="1" applyAlignment="1">
      <alignment horizontal="left" vertical="top" wrapText="1" indent="1"/>
    </xf>
    <xf numFmtId="0" fontId="18" fillId="0" borderId="0" xfId="0" applyFont="1" applyAlignment="1">
      <alignment horizontal="left" vertical="top" wrapText="1"/>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vertical="center" wrapText="1"/>
    </xf>
    <xf numFmtId="0" fontId="14" fillId="0" borderId="0" xfId="0" applyFont="1" applyAlignment="1">
      <alignment vertical="top"/>
    </xf>
    <xf numFmtId="0" fontId="13" fillId="0" borderId="0" xfId="0" applyFont="1" applyAlignment="1">
      <alignment horizontal="left" vertical="top"/>
    </xf>
    <xf numFmtId="0" fontId="18" fillId="0" borderId="0" xfId="0" quotePrefix="1" applyFont="1" applyAlignment="1">
      <alignment horizontal="left" vertical="top" wrapText="1"/>
    </xf>
    <xf numFmtId="0" fontId="27" fillId="0" borderId="33" xfId="1" applyFont="1" applyBorder="1" applyAlignment="1">
      <alignment horizontal="center" vertical="center" wrapText="1"/>
    </xf>
    <xf numFmtId="49" fontId="29" fillId="0" borderId="36" xfId="1" applyNumberFormat="1" applyFont="1" applyBorder="1" applyAlignment="1">
      <alignment horizontal="center" vertical="center" wrapText="1"/>
    </xf>
    <xf numFmtId="0" fontId="28" fillId="0" borderId="36" xfId="1" applyFont="1" applyBorder="1" applyAlignment="1">
      <alignment vertical="center" wrapText="1"/>
    </xf>
    <xf numFmtId="49" fontId="2" fillId="0" borderId="6" xfId="0" applyNumberFormat="1" applyFont="1" applyBorder="1" applyAlignment="1">
      <alignment horizontal="left" vertical="top" wrapText="1"/>
    </xf>
    <xf numFmtId="0" fontId="36" fillId="6" borderId="39" xfId="1" applyFont="1" applyFill="1" applyBorder="1">
      <alignment vertical="center"/>
    </xf>
    <xf numFmtId="0" fontId="36" fillId="6" borderId="40" xfId="1" applyFont="1" applyFill="1" applyBorder="1">
      <alignment vertical="center"/>
    </xf>
    <xf numFmtId="0" fontId="36" fillId="6" borderId="41" xfId="1" applyFont="1" applyFill="1" applyBorder="1">
      <alignment vertical="center"/>
    </xf>
    <xf numFmtId="0" fontId="3" fillId="6" borderId="42" xfId="1" applyFont="1" applyFill="1" applyBorder="1" applyAlignment="1">
      <alignment horizontal="left" vertical="center"/>
    </xf>
    <xf numFmtId="0" fontId="32" fillId="6" borderId="43" xfId="1" applyFont="1" applyFill="1" applyBorder="1">
      <alignment vertical="center"/>
    </xf>
    <xf numFmtId="0" fontId="28" fillId="6" borderId="40" xfId="1" applyFont="1" applyFill="1" applyBorder="1">
      <alignment vertical="center"/>
    </xf>
    <xf numFmtId="0" fontId="36" fillId="6" borderId="44" xfId="1" applyFont="1" applyFill="1" applyBorder="1">
      <alignment vertical="center"/>
    </xf>
    <xf numFmtId="0" fontId="36" fillId="6" borderId="45" xfId="1" applyFont="1" applyFill="1" applyBorder="1">
      <alignment vertical="center"/>
    </xf>
    <xf numFmtId="0" fontId="36" fillId="6" borderId="3" xfId="1" applyFont="1" applyFill="1" applyBorder="1">
      <alignment vertical="center"/>
    </xf>
    <xf numFmtId="0" fontId="33" fillId="0" borderId="0" xfId="0" applyFont="1"/>
    <xf numFmtId="0" fontId="34" fillId="0" borderId="0" xfId="0" applyFont="1" applyAlignment="1">
      <alignment horizontal="right"/>
    </xf>
    <xf numFmtId="0" fontId="0" fillId="2" borderId="0" xfId="0" applyFill="1"/>
    <xf numFmtId="0" fontId="14" fillId="5" borderId="0" xfId="0" applyFont="1" applyFill="1"/>
    <xf numFmtId="0" fontId="14" fillId="3" borderId="0" xfId="0" applyFont="1" applyFill="1"/>
    <xf numFmtId="0" fontId="0" fillId="7" borderId="0" xfId="0" applyFill="1"/>
    <xf numFmtId="0" fontId="0" fillId="8" borderId="0" xfId="0" applyFill="1"/>
    <xf numFmtId="0" fontId="30" fillId="0" borderId="0" xfId="1" applyFont="1">
      <alignment vertical="center"/>
    </xf>
    <xf numFmtId="0" fontId="14" fillId="0" borderId="47" xfId="0" applyFont="1" applyBorder="1" applyAlignment="1">
      <alignment horizontal="left" vertical="center"/>
    </xf>
    <xf numFmtId="0" fontId="14" fillId="0" borderId="6" xfId="0" applyFont="1" applyBorder="1" applyAlignment="1">
      <alignment horizontal="left" vertical="center" wrapText="1"/>
    </xf>
    <xf numFmtId="0" fontId="14" fillId="0" borderId="6" xfId="0" applyFont="1" applyBorder="1" applyAlignment="1">
      <alignment horizontal="left" vertical="center"/>
    </xf>
    <xf numFmtId="0" fontId="14" fillId="0" borderId="16" xfId="0" applyFont="1" applyBorder="1" applyAlignment="1">
      <alignment horizontal="left" vertical="center"/>
    </xf>
    <xf numFmtId="0" fontId="14" fillId="5" borderId="49" xfId="0" applyFont="1" applyFill="1" applyBorder="1" applyAlignment="1" applyProtection="1">
      <alignment horizontal="left" vertical="center" wrapText="1"/>
      <protection locked="0"/>
    </xf>
    <xf numFmtId="0" fontId="14" fillId="5" borderId="50" xfId="0" applyFont="1" applyFill="1" applyBorder="1" applyAlignment="1" applyProtection="1">
      <alignment horizontal="left" vertical="center" wrapText="1"/>
      <protection locked="0"/>
    </xf>
    <xf numFmtId="0" fontId="14" fillId="0" borderId="51" xfId="0" applyFont="1" applyBorder="1" applyAlignment="1">
      <alignment horizontal="left" vertical="center"/>
    </xf>
    <xf numFmtId="0" fontId="14" fillId="0" borderId="50" xfId="0" applyFont="1" applyBorder="1" applyAlignment="1">
      <alignment horizontal="left" vertical="center"/>
    </xf>
    <xf numFmtId="0" fontId="14" fillId="5" borderId="32"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14" fillId="5" borderId="53" xfId="0" applyFont="1" applyFill="1" applyBorder="1" applyAlignment="1" applyProtection="1">
      <alignment horizontal="left" vertical="center" wrapText="1"/>
      <protection locked="0"/>
    </xf>
    <xf numFmtId="0" fontId="14" fillId="5" borderId="39"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54" xfId="0" applyFont="1" applyFill="1" applyBorder="1" applyAlignment="1" applyProtection="1">
      <alignment horizontal="left" vertical="center" wrapText="1"/>
      <protection locked="0"/>
    </xf>
    <xf numFmtId="0" fontId="14" fillId="5" borderId="55"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56" xfId="0" applyFont="1" applyFill="1" applyBorder="1" applyAlignment="1" applyProtection="1">
      <alignment horizontal="left" vertical="center" wrapText="1"/>
      <protection locked="0"/>
    </xf>
    <xf numFmtId="0" fontId="14" fillId="5" borderId="16" xfId="0" applyFont="1" applyFill="1" applyBorder="1" applyAlignment="1" applyProtection="1">
      <alignment horizontal="left" vertical="center" wrapText="1"/>
      <protection locked="0"/>
    </xf>
    <xf numFmtId="0" fontId="14" fillId="5" borderId="57" xfId="0" applyFont="1" applyFill="1" applyBorder="1" applyAlignment="1" applyProtection="1">
      <alignment horizontal="left" vertical="center" wrapText="1"/>
      <protection locked="0"/>
    </xf>
    <xf numFmtId="0" fontId="14" fillId="9" borderId="6" xfId="0" applyFont="1" applyFill="1" applyBorder="1" applyAlignment="1">
      <alignment horizontal="left" vertical="center" wrapText="1"/>
    </xf>
    <xf numFmtId="0" fontId="14" fillId="9" borderId="58" xfId="0" applyFont="1" applyFill="1" applyBorder="1" applyAlignment="1">
      <alignment horizontal="left" vertical="center"/>
    </xf>
    <xf numFmtId="0" fontId="14" fillId="9" borderId="16" xfId="0" applyFont="1" applyFill="1" applyBorder="1" applyAlignment="1">
      <alignment horizontal="left" vertical="center"/>
    </xf>
    <xf numFmtId="0" fontId="44" fillId="0" borderId="46" xfId="0" applyFont="1" applyBorder="1" applyAlignment="1">
      <alignment horizontal="center" vertical="top" wrapText="1"/>
    </xf>
    <xf numFmtId="0" fontId="15" fillId="10" borderId="0" xfId="0" applyFont="1" applyFill="1" applyAlignment="1">
      <alignment vertical="top"/>
    </xf>
    <xf numFmtId="0" fontId="15" fillId="5" borderId="0" xfId="0" applyFont="1" applyFill="1" applyAlignment="1">
      <alignment vertical="top"/>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14" fillId="0" borderId="7" xfId="0" applyFont="1" applyBorder="1" applyAlignment="1">
      <alignment horizontal="left" vertical="center" wrapText="1"/>
    </xf>
    <xf numFmtId="49" fontId="39" fillId="5" borderId="36" xfId="1" applyNumberFormat="1" applyFont="1" applyFill="1" applyBorder="1" applyAlignment="1" applyProtection="1">
      <alignment horizontal="center" vertical="center" wrapText="1"/>
      <protection locked="0"/>
    </xf>
    <xf numFmtId="0" fontId="15" fillId="0" borderId="0" xfId="2" applyAlignment="1">
      <alignment horizontal="left" vertical="center"/>
    </xf>
    <xf numFmtId="0" fontId="15" fillId="0" borderId="0" xfId="2" applyAlignment="1">
      <alignment horizontal="left" vertical="center" wrapText="1"/>
    </xf>
    <xf numFmtId="0" fontId="45" fillId="0" borderId="2" xfId="0" applyFont="1" applyBorder="1" applyAlignment="1">
      <alignment horizontal="center" vertical="center" wrapText="1"/>
    </xf>
    <xf numFmtId="0" fontId="14" fillId="0" borderId="0" xfId="0" applyFont="1" applyAlignment="1">
      <alignment horizontal="left" wrapText="1"/>
    </xf>
    <xf numFmtId="0" fontId="4" fillId="0" borderId="3" xfId="0" applyFont="1" applyBorder="1" applyAlignment="1">
      <alignment vertical="top" wrapText="1"/>
    </xf>
    <xf numFmtId="49" fontId="2" fillId="12" borderId="6" xfId="0" applyNumberFormat="1" applyFont="1" applyFill="1" applyBorder="1" applyAlignment="1">
      <alignment horizontal="left" vertical="top"/>
    </xf>
    <xf numFmtId="0" fontId="0" fillId="12" borderId="3" xfId="0" applyFill="1" applyBorder="1" applyAlignment="1">
      <alignment horizontal="center" vertical="center"/>
    </xf>
    <xf numFmtId="0" fontId="21" fillId="13" borderId="3"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left" vertical="top" wrapText="1"/>
      <protection locked="0"/>
    </xf>
    <xf numFmtId="49" fontId="4" fillId="13" borderId="3" xfId="0" applyNumberFormat="1" applyFont="1" applyFill="1" applyBorder="1" applyAlignment="1" applyProtection="1">
      <alignment horizontal="left" vertical="top" wrapText="1"/>
      <protection locked="0"/>
    </xf>
    <xf numFmtId="0" fontId="4" fillId="13" borderId="7" xfId="0" applyFont="1" applyFill="1" applyBorder="1" applyAlignment="1" applyProtection="1">
      <alignment horizontal="left" vertical="top" wrapText="1"/>
      <protection locked="0"/>
    </xf>
    <xf numFmtId="0" fontId="3" fillId="12" borderId="3" xfId="0" applyFont="1" applyFill="1" applyBorder="1" applyAlignment="1">
      <alignment horizontal="center" vertical="center" wrapText="1"/>
    </xf>
    <xf numFmtId="0" fontId="4" fillId="12" borderId="3" xfId="0" applyFont="1" applyFill="1" applyBorder="1" applyAlignment="1">
      <alignment horizontal="left" vertical="top" wrapText="1" shrinkToFit="1"/>
    </xf>
    <xf numFmtId="0" fontId="4" fillId="0" borderId="3" xfId="0" applyFont="1" applyBorder="1" applyAlignment="1">
      <alignment horizontal="left" vertical="top" wrapText="1"/>
    </xf>
    <xf numFmtId="0" fontId="4" fillId="13" borderId="3" xfId="0" applyFont="1" applyFill="1" applyBorder="1" applyAlignment="1" applyProtection="1">
      <alignment horizontal="left" vertical="top" wrapText="1" shrinkToFit="1"/>
      <protection locked="0"/>
    </xf>
    <xf numFmtId="49" fontId="4" fillId="13" borderId="3" xfId="0" applyNumberFormat="1" applyFont="1" applyFill="1" applyBorder="1" applyAlignment="1" applyProtection="1">
      <alignment horizontal="left" vertical="top" wrapText="1" shrinkToFit="1"/>
      <protection locked="0"/>
    </xf>
    <xf numFmtId="0" fontId="21" fillId="13" borderId="8"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left" vertical="top" wrapText="1"/>
      <protection locked="0"/>
    </xf>
    <xf numFmtId="49" fontId="4" fillId="13" borderId="8" xfId="0" applyNumberFormat="1" applyFont="1" applyFill="1" applyBorder="1" applyAlignment="1" applyProtection="1">
      <alignment horizontal="left" vertical="top" wrapText="1"/>
      <protection locked="0"/>
    </xf>
    <xf numFmtId="0" fontId="4" fillId="13" borderId="9" xfId="0" applyFont="1" applyFill="1" applyBorder="1" applyAlignment="1" applyProtection="1">
      <alignment horizontal="left" vertical="top" wrapText="1"/>
      <protection locked="0"/>
    </xf>
    <xf numFmtId="0" fontId="4" fillId="0" borderId="8" xfId="0" applyFont="1" applyBorder="1" applyAlignment="1">
      <alignment vertical="top" wrapText="1"/>
    </xf>
    <xf numFmtId="0" fontId="2" fillId="13" borderId="3" xfId="0" applyFont="1" applyFill="1" applyBorder="1" applyAlignment="1" applyProtection="1">
      <alignment horizontal="center" vertical="center" wrapText="1" shrinkToFit="1"/>
      <protection locked="0"/>
    </xf>
    <xf numFmtId="0" fontId="2" fillId="13" borderId="3" xfId="0" applyFont="1" applyFill="1" applyBorder="1" applyAlignment="1" applyProtection="1">
      <alignment horizontal="left" vertical="top" wrapText="1" shrinkToFit="1"/>
      <protection locked="0"/>
    </xf>
    <xf numFmtId="0" fontId="2" fillId="13" borderId="7" xfId="0" applyFont="1" applyFill="1" applyBorder="1" applyAlignment="1" applyProtection="1">
      <alignment horizontal="left" vertical="top" wrapText="1"/>
      <protection locked="0"/>
    </xf>
    <xf numFmtId="0" fontId="0" fillId="13" borderId="52" xfId="0" applyFill="1" applyBorder="1" applyAlignment="1" applyProtection="1">
      <alignment horizontal="left" vertical="top" wrapText="1"/>
      <protection locked="0"/>
    </xf>
    <xf numFmtId="0" fontId="0" fillId="13" borderId="53" xfId="0" applyFill="1" applyBorder="1" applyAlignment="1" applyProtection="1">
      <alignment horizontal="left" vertical="top" wrapText="1"/>
      <protection locked="0"/>
    </xf>
    <xf numFmtId="0" fontId="0" fillId="12" borderId="7" xfId="0" applyFill="1" applyBorder="1" applyAlignment="1">
      <alignment horizontal="center" vertical="center"/>
    </xf>
    <xf numFmtId="0" fontId="2" fillId="13" borderId="7" xfId="0" applyFont="1" applyFill="1" applyBorder="1" applyAlignment="1" applyProtection="1">
      <alignment horizontal="left" vertical="top" wrapText="1" shrinkToFit="1"/>
      <protection locked="0"/>
    </xf>
    <xf numFmtId="0" fontId="4" fillId="12" borderId="7" xfId="0" applyFont="1" applyFill="1" applyBorder="1" applyAlignment="1">
      <alignment horizontal="left" vertical="top" wrapText="1" shrinkToFit="1"/>
    </xf>
    <xf numFmtId="0" fontId="4" fillId="13" borderId="7" xfId="0" applyFont="1" applyFill="1" applyBorder="1" applyAlignment="1" applyProtection="1">
      <alignment horizontal="left" vertical="top" wrapText="1" shrinkToFit="1"/>
      <protection locked="0"/>
    </xf>
    <xf numFmtId="0" fontId="0" fillId="12" borderId="61" xfId="0" applyFill="1" applyBorder="1" applyAlignment="1">
      <alignment horizontal="center" vertical="center"/>
    </xf>
    <xf numFmtId="0" fontId="2" fillId="13" borderId="61" xfId="0" applyFont="1" applyFill="1" applyBorder="1" applyAlignment="1" applyProtection="1">
      <alignment horizontal="left" vertical="top" wrapText="1" shrinkToFit="1"/>
      <protection locked="0"/>
    </xf>
    <xf numFmtId="0" fontId="4" fillId="13" borderId="61" xfId="0" applyFont="1" applyFill="1" applyBorder="1" applyAlignment="1" applyProtection="1">
      <alignment horizontal="left" vertical="top" wrapText="1"/>
      <protection locked="0"/>
    </xf>
    <xf numFmtId="0" fontId="4" fillId="13" borderId="61" xfId="0" applyFont="1" applyFill="1" applyBorder="1" applyAlignment="1" applyProtection="1">
      <alignment horizontal="left" vertical="top" wrapText="1" shrinkToFit="1"/>
      <protection locked="0"/>
    </xf>
    <xf numFmtId="0" fontId="0" fillId="13" borderId="62" xfId="0" applyFill="1" applyBorder="1" applyAlignment="1" applyProtection="1">
      <alignment horizontal="left" vertical="top" wrapText="1"/>
      <protection locked="0"/>
    </xf>
    <xf numFmtId="0" fontId="4" fillId="13" borderId="63" xfId="0" applyFont="1" applyFill="1" applyBorder="1" applyAlignment="1" applyProtection="1">
      <alignment horizontal="left" vertical="top" wrapText="1"/>
      <protection locked="0"/>
    </xf>
    <xf numFmtId="0" fontId="0" fillId="12" borderId="64" xfId="0" applyFill="1" applyBorder="1" applyAlignment="1">
      <alignment horizontal="center" vertical="center"/>
    </xf>
    <xf numFmtId="0" fontId="2" fillId="13" borderId="64" xfId="0" applyFont="1" applyFill="1" applyBorder="1" applyAlignment="1" applyProtection="1">
      <alignment horizontal="left" vertical="top" wrapText="1" shrinkToFit="1"/>
      <protection locked="0"/>
    </xf>
    <xf numFmtId="0" fontId="4" fillId="13" borderId="64" xfId="0" applyFont="1" applyFill="1" applyBorder="1" applyAlignment="1" applyProtection="1">
      <alignment horizontal="left" vertical="top" wrapText="1"/>
      <protection locked="0"/>
    </xf>
    <xf numFmtId="0" fontId="4" fillId="13" borderId="64" xfId="0" applyFont="1" applyFill="1" applyBorder="1" applyAlignment="1" applyProtection="1">
      <alignment horizontal="left" vertical="top" wrapText="1" shrinkToFit="1"/>
      <protection locked="0"/>
    </xf>
    <xf numFmtId="0" fontId="0" fillId="13" borderId="65" xfId="0" applyFill="1" applyBorder="1" applyAlignment="1" applyProtection="1">
      <alignment horizontal="left" vertical="top" wrapText="1"/>
      <protection locked="0"/>
    </xf>
    <xf numFmtId="0" fontId="4" fillId="13" borderId="57" xfId="0" applyFont="1" applyFill="1" applyBorder="1" applyAlignment="1" applyProtection="1">
      <alignment horizontal="left" vertical="top" wrapText="1"/>
      <protection locked="0"/>
    </xf>
    <xf numFmtId="0" fontId="2" fillId="13" borderId="8" xfId="0" applyFont="1" applyFill="1" applyBorder="1" applyAlignment="1" applyProtection="1">
      <alignment horizontal="left" vertical="top" wrapText="1" shrinkToFit="1"/>
      <protection locked="0"/>
    </xf>
    <xf numFmtId="49" fontId="2" fillId="12" borderId="6" xfId="0" applyNumberFormat="1" applyFont="1" applyFill="1" applyBorder="1" applyAlignment="1">
      <alignment horizontal="left" vertical="center"/>
    </xf>
    <xf numFmtId="0" fontId="3" fillId="12" borderId="3" xfId="0" applyFont="1" applyFill="1" applyBorder="1" applyAlignment="1">
      <alignment horizontal="left" vertical="center"/>
    </xf>
    <xf numFmtId="0" fontId="3" fillId="12" borderId="3" xfId="0" applyFont="1" applyFill="1" applyBorder="1" applyAlignment="1">
      <alignment horizontal="center" vertical="center"/>
    </xf>
    <xf numFmtId="0" fontId="0" fillId="0" borderId="0" xfId="0" applyAlignment="1">
      <alignment vertical="center"/>
    </xf>
    <xf numFmtId="0" fontId="3" fillId="12" borderId="3" xfId="0" applyFont="1" applyFill="1" applyBorder="1" applyAlignment="1">
      <alignment horizontal="left" vertical="center" wrapText="1"/>
    </xf>
    <xf numFmtId="0" fontId="4" fillId="12" borderId="3" xfId="0" applyFont="1" applyFill="1" applyBorder="1" applyAlignment="1">
      <alignment horizontal="left" vertical="center" wrapText="1" shrinkToFit="1"/>
    </xf>
    <xf numFmtId="0" fontId="4" fillId="12" borderId="61" xfId="0" applyFont="1" applyFill="1" applyBorder="1" applyAlignment="1">
      <alignment horizontal="left" vertical="center" wrapText="1" shrinkToFit="1"/>
    </xf>
    <xf numFmtId="0" fontId="4" fillId="12" borderId="64" xfId="0" applyFont="1" applyFill="1" applyBorder="1" applyAlignment="1">
      <alignment horizontal="left" vertical="center" wrapText="1" shrinkToFit="1"/>
    </xf>
    <xf numFmtId="0" fontId="5" fillId="0" borderId="0" xfId="0" applyFont="1" applyAlignment="1">
      <alignment vertical="center"/>
    </xf>
    <xf numFmtId="0" fontId="4" fillId="12" borderId="7" xfId="0" applyFont="1" applyFill="1" applyBorder="1" applyAlignment="1">
      <alignment horizontal="left" vertical="center" wrapText="1" shrinkToFit="1"/>
    </xf>
    <xf numFmtId="0" fontId="0" fillId="13" borderId="3"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4" fillId="12" borderId="7" xfId="0" applyFont="1" applyFill="1" applyBorder="1" applyAlignment="1">
      <alignment horizontal="left" vertical="center" wrapText="1"/>
    </xf>
    <xf numFmtId="0" fontId="14" fillId="0" borderId="2" xfId="0" applyFont="1" applyBorder="1" applyAlignment="1" applyProtection="1">
      <alignment horizontal="left" vertical="center" wrapText="1"/>
      <protection locked="0"/>
    </xf>
    <xf numFmtId="49" fontId="14" fillId="5" borderId="3" xfId="0" applyNumberFormat="1" applyFont="1" applyFill="1" applyBorder="1" applyAlignment="1" applyProtection="1">
      <alignment horizontal="left" vertical="center" wrapText="1"/>
      <protection locked="0"/>
    </xf>
    <xf numFmtId="49" fontId="14" fillId="5" borderId="3" xfId="0" quotePrefix="1" applyNumberFormat="1" applyFont="1" applyFill="1" applyBorder="1" applyAlignment="1" applyProtection="1">
      <alignment horizontal="left" vertical="center" wrapText="1"/>
      <protection locked="0"/>
    </xf>
    <xf numFmtId="49" fontId="14" fillId="5" borderId="8" xfId="0" applyNumberFormat="1" applyFont="1" applyFill="1" applyBorder="1" applyAlignment="1" applyProtection="1">
      <alignment horizontal="left" vertical="center" wrapText="1"/>
      <protection locked="0"/>
    </xf>
    <xf numFmtId="0" fontId="14" fillId="0" borderId="37" xfId="0" applyFont="1" applyBorder="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48" fillId="0" borderId="6" xfId="0" applyFont="1" applyBorder="1" applyAlignment="1">
      <alignment horizontal="left" vertical="center" wrapText="1"/>
    </xf>
    <xf numFmtId="49" fontId="29" fillId="0" borderId="52" xfId="1" applyNumberFormat="1" applyFont="1" applyBorder="1" applyAlignment="1">
      <alignment horizontal="center" vertical="center" wrapText="1"/>
    </xf>
    <xf numFmtId="176" fontId="42" fillId="11" borderId="0" xfId="1" applyNumberFormat="1" applyFont="1" applyFill="1" applyAlignment="1" applyProtection="1">
      <alignment horizontal="left"/>
      <protection locked="0"/>
    </xf>
    <xf numFmtId="49" fontId="39" fillId="5" borderId="52" xfId="1" applyNumberFormat="1" applyFont="1" applyFill="1" applyBorder="1" applyAlignment="1" applyProtection="1">
      <alignment horizontal="center" vertical="center" wrapText="1"/>
      <protection locked="0"/>
    </xf>
    <xf numFmtId="0" fontId="22" fillId="0" borderId="27" xfId="1" applyFont="1" applyBorder="1" applyAlignment="1">
      <alignment horizontal="center" vertical="center" wrapText="1"/>
    </xf>
    <xf numFmtId="0" fontId="28" fillId="0" borderId="23" xfId="1" applyFont="1" applyBorder="1" applyAlignment="1">
      <alignment horizontal="center" vertical="center" wrapText="1"/>
    </xf>
    <xf numFmtId="49" fontId="38" fillId="0" borderId="28" xfId="1" applyNumberFormat="1" applyFont="1" applyBorder="1" applyAlignment="1">
      <alignment horizontal="left" vertical="center"/>
    </xf>
    <xf numFmtId="49" fontId="38" fillId="0" borderId="23" xfId="1" applyNumberFormat="1" applyFont="1" applyBorder="1">
      <alignment vertical="center"/>
    </xf>
    <xf numFmtId="49" fontId="38" fillId="0" borderId="67" xfId="1" applyNumberFormat="1" applyFont="1" applyBorder="1">
      <alignment vertical="center"/>
    </xf>
    <xf numFmtId="49" fontId="38" fillId="0" borderId="28" xfId="1" applyNumberFormat="1" applyFont="1" applyBorder="1">
      <alignment vertical="center"/>
    </xf>
    <xf numFmtId="0" fontId="28" fillId="0" borderId="52" xfId="1" applyFont="1" applyBorder="1" applyAlignment="1">
      <alignment horizontal="center" vertical="center"/>
    </xf>
    <xf numFmtId="0" fontId="28" fillId="0" borderId="52" xfId="1" applyFont="1" applyBorder="1" applyAlignment="1">
      <alignment horizontal="left" vertical="center" wrapText="1"/>
    </xf>
    <xf numFmtId="0" fontId="36" fillId="6" borderId="32" xfId="1" applyFont="1" applyFill="1" applyBorder="1">
      <alignment vertical="center"/>
    </xf>
    <xf numFmtId="49" fontId="36" fillId="0" borderId="69" xfId="1" applyNumberFormat="1" applyFont="1" applyBorder="1" applyAlignment="1">
      <alignment horizontal="left" vertical="center"/>
    </xf>
    <xf numFmtId="49" fontId="36" fillId="0" borderId="29" xfId="1" applyNumberFormat="1" applyFont="1" applyBorder="1">
      <alignment vertical="center"/>
    </xf>
    <xf numFmtId="49" fontId="36" fillId="0" borderId="30" xfId="1" applyNumberFormat="1" applyFont="1" applyBorder="1">
      <alignment vertical="center"/>
    </xf>
    <xf numFmtId="49" fontId="36" fillId="0" borderId="31" xfId="1" applyNumberFormat="1" applyFont="1" applyBorder="1">
      <alignment vertical="center"/>
    </xf>
    <xf numFmtId="49" fontId="36" fillId="0" borderId="30" xfId="1" applyNumberFormat="1" applyFont="1" applyBorder="1" applyAlignment="1">
      <alignment horizontal="center" vertical="center"/>
    </xf>
    <xf numFmtId="49" fontId="36" fillId="0" borderId="32" xfId="1" applyNumberFormat="1" applyFont="1" applyBorder="1" applyAlignment="1">
      <alignment horizontal="center" vertical="center"/>
    </xf>
    <xf numFmtId="49" fontId="38" fillId="0" borderId="70" xfId="1" applyNumberFormat="1" applyFont="1" applyBorder="1">
      <alignment vertical="center"/>
    </xf>
    <xf numFmtId="49" fontId="38" fillId="0" borderId="71" xfId="1" applyNumberFormat="1" applyFont="1" applyBorder="1" applyAlignment="1">
      <alignment horizontal="left" vertical="center"/>
    </xf>
    <xf numFmtId="0" fontId="22" fillId="0" borderId="73" xfId="1" applyFont="1" applyBorder="1" applyAlignment="1">
      <alignment horizontal="center" vertical="center" wrapText="1"/>
    </xf>
    <xf numFmtId="49" fontId="38" fillId="0" borderId="71" xfId="1" applyNumberFormat="1" applyFont="1" applyBorder="1">
      <alignment vertical="center"/>
    </xf>
    <xf numFmtId="49" fontId="38" fillId="0" borderId="72" xfId="1" applyNumberFormat="1" applyFont="1" applyBorder="1">
      <alignment vertical="center"/>
    </xf>
    <xf numFmtId="49" fontId="28" fillId="0" borderId="72" xfId="1" applyNumberFormat="1" applyFont="1" applyBorder="1" applyAlignment="1">
      <alignment horizontal="center" vertical="center" wrapText="1"/>
    </xf>
    <xf numFmtId="49" fontId="36" fillId="0" borderId="70" xfId="1" applyNumberFormat="1" applyFont="1" applyBorder="1" applyAlignment="1">
      <alignment horizontal="center" vertical="center"/>
    </xf>
    <xf numFmtId="49" fontId="36" fillId="0" borderId="74" xfId="1" applyNumberFormat="1" applyFont="1" applyBorder="1" applyAlignment="1">
      <alignment horizontal="center" vertical="center"/>
    </xf>
    <xf numFmtId="0" fontId="36" fillId="0" borderId="75" xfId="1" applyFont="1" applyBorder="1">
      <alignment vertical="center"/>
    </xf>
    <xf numFmtId="0" fontId="36" fillId="0" borderId="68" xfId="1" applyFont="1" applyBorder="1">
      <alignment vertical="center"/>
    </xf>
    <xf numFmtId="0" fontId="36" fillId="0" borderId="74" xfId="1" applyFont="1" applyBorder="1">
      <alignment vertical="center"/>
    </xf>
    <xf numFmtId="49" fontId="22" fillId="14" borderId="28" xfId="1" applyNumberFormat="1" applyFont="1" applyFill="1" applyBorder="1" applyAlignment="1">
      <alignment horizontal="center" vertical="center" wrapText="1"/>
    </xf>
    <xf numFmtId="0" fontId="42" fillId="0" borderId="0" xfId="1" applyFont="1" applyAlignment="1" applyProtection="1">
      <alignment horizontal="left"/>
      <protection locked="0"/>
    </xf>
    <xf numFmtId="0" fontId="41" fillId="0" borderId="0" xfId="1" applyFont="1" applyAlignment="1">
      <alignment horizontal="left"/>
    </xf>
    <xf numFmtId="0" fontId="28" fillId="0" borderId="70" xfId="1" applyFont="1" applyBorder="1" applyAlignment="1">
      <alignment horizontal="left" vertical="center" wrapText="1"/>
    </xf>
    <xf numFmtId="0" fontId="28" fillId="10" borderId="35" xfId="1" applyFont="1" applyFill="1" applyBorder="1" applyAlignment="1">
      <alignment horizontal="center" vertical="center" wrapText="1"/>
    </xf>
    <xf numFmtId="0" fontId="0" fillId="0" borderId="60" xfId="0" applyBorder="1"/>
    <xf numFmtId="0" fontId="43" fillId="0" borderId="24" xfId="1" applyBorder="1">
      <alignment vertical="center"/>
    </xf>
    <xf numFmtId="0" fontId="36" fillId="0" borderId="43" xfId="1" applyFont="1" applyBorder="1">
      <alignment vertical="center"/>
    </xf>
    <xf numFmtId="0" fontId="36" fillId="15" borderId="3" xfId="1" applyFont="1" applyFill="1" applyBorder="1">
      <alignment vertical="center"/>
    </xf>
    <xf numFmtId="0" fontId="36" fillId="15" borderId="61" xfId="1" applyFont="1" applyFill="1" applyBorder="1">
      <alignment vertical="center"/>
    </xf>
    <xf numFmtId="0" fontId="36" fillId="15" borderId="76" xfId="1" applyFont="1" applyFill="1" applyBorder="1">
      <alignment vertical="center"/>
    </xf>
    <xf numFmtId="49" fontId="23" fillId="0" borderId="52" xfId="1" applyNumberFormat="1" applyFont="1" applyBorder="1" applyAlignment="1">
      <alignment horizontal="center" vertical="center" wrapText="1"/>
    </xf>
    <xf numFmtId="49" fontId="23" fillId="0" borderId="23" xfId="1" applyNumberFormat="1" applyFont="1" applyBorder="1" applyAlignment="1">
      <alignment horizontal="center" vertical="center" wrapText="1"/>
    </xf>
    <xf numFmtId="0" fontId="36" fillId="0" borderId="67" xfId="1" applyFont="1" applyBorder="1" applyAlignment="1">
      <alignment vertical="center" wrapText="1"/>
    </xf>
    <xf numFmtId="0" fontId="36" fillId="0" borderId="62" xfId="1" applyFont="1" applyBorder="1" applyAlignment="1">
      <alignment vertical="center" wrapText="1"/>
    </xf>
    <xf numFmtId="0" fontId="43" fillId="0" borderId="39" xfId="1" applyBorder="1">
      <alignment vertical="center"/>
    </xf>
    <xf numFmtId="0" fontId="36" fillId="0" borderId="77" xfId="1" applyFont="1" applyBorder="1">
      <alignment vertical="center"/>
    </xf>
    <xf numFmtId="0" fontId="36" fillId="0" borderId="78" xfId="1" applyFont="1" applyBorder="1">
      <alignment vertical="center"/>
    </xf>
    <xf numFmtId="0" fontId="36" fillId="0" borderId="79" xfId="1" applyFont="1" applyBorder="1">
      <alignment vertical="center"/>
    </xf>
    <xf numFmtId="0" fontId="36" fillId="0" borderId="80" xfId="1" applyFont="1" applyBorder="1">
      <alignment vertical="center"/>
    </xf>
    <xf numFmtId="0" fontId="43" fillId="15" borderId="3" xfId="1" applyFill="1" applyBorder="1">
      <alignment vertical="center"/>
    </xf>
    <xf numFmtId="0" fontId="3" fillId="0" borderId="81" xfId="0" applyFont="1" applyBorder="1" applyAlignment="1">
      <alignment horizontal="center" vertical="center" wrapText="1"/>
    </xf>
    <xf numFmtId="0" fontId="4" fillId="12" borderId="61" xfId="0" applyFont="1" applyFill="1" applyBorder="1" applyAlignment="1">
      <alignment horizontal="left" vertical="top" wrapText="1" shrinkToFit="1"/>
    </xf>
    <xf numFmtId="0" fontId="0" fillId="13" borderId="61" xfId="0" applyFill="1" applyBorder="1" applyAlignment="1" applyProtection="1">
      <alignment horizontal="left" vertical="top" wrapText="1"/>
      <protection locked="0"/>
    </xf>
    <xf numFmtId="0" fontId="0" fillId="12" borderId="6" xfId="0" applyFill="1" applyBorder="1" applyAlignment="1">
      <alignment horizontal="center" vertical="center"/>
    </xf>
    <xf numFmtId="0" fontId="2" fillId="13" borderId="6" xfId="0" applyFont="1" applyFill="1" applyBorder="1" applyAlignment="1" applyProtection="1">
      <alignment horizontal="left" vertical="top" wrapText="1" shrinkToFit="1"/>
      <protection locked="0"/>
    </xf>
    <xf numFmtId="0" fontId="4" fillId="13" borderId="6" xfId="0" applyFont="1" applyFill="1" applyBorder="1" applyAlignment="1" applyProtection="1">
      <alignment horizontal="left" vertical="top" wrapText="1"/>
      <protection locked="0"/>
    </xf>
    <xf numFmtId="0" fontId="4" fillId="12" borderId="6" xfId="0" applyFont="1" applyFill="1" applyBorder="1" applyAlignment="1">
      <alignment horizontal="left" vertical="top" wrapText="1" shrinkToFit="1"/>
    </xf>
    <xf numFmtId="0" fontId="4" fillId="13" borderId="6" xfId="0" applyFont="1" applyFill="1" applyBorder="1" applyAlignment="1" applyProtection="1">
      <alignment horizontal="left" vertical="top" wrapText="1" shrinkToFit="1"/>
      <protection locked="0"/>
    </xf>
    <xf numFmtId="0" fontId="0" fillId="13" borderId="6" xfId="0" applyFill="1" applyBorder="1" applyAlignment="1" applyProtection="1">
      <alignment horizontal="left" vertical="top" wrapText="1"/>
      <protection locked="0"/>
    </xf>
    <xf numFmtId="0" fontId="4" fillId="12" borderId="6" xfId="0" applyFont="1" applyFill="1" applyBorder="1" applyAlignment="1">
      <alignment horizontal="left" vertical="center" wrapText="1" shrinkToFit="1"/>
    </xf>
    <xf numFmtId="0" fontId="4" fillId="13" borderId="16" xfId="0" applyFont="1" applyFill="1" applyBorder="1" applyAlignment="1" applyProtection="1">
      <alignment horizontal="left" vertical="top" wrapText="1"/>
      <protection locked="0"/>
    </xf>
    <xf numFmtId="49" fontId="3" fillId="0" borderId="82" xfId="0" applyNumberFormat="1" applyFont="1" applyBorder="1" applyAlignment="1">
      <alignment horizontal="center" vertical="center" wrapText="1"/>
    </xf>
    <xf numFmtId="0" fontId="3" fillId="12" borderId="61" xfId="0" applyFont="1" applyFill="1" applyBorder="1" applyAlignment="1">
      <alignment horizontal="left" vertical="center"/>
    </xf>
    <xf numFmtId="0" fontId="4" fillId="0" borderId="61" xfId="0" applyFont="1" applyBorder="1" applyAlignment="1">
      <alignment vertical="top" wrapText="1"/>
    </xf>
    <xf numFmtId="0" fontId="3" fillId="12" borderId="61" xfId="0" applyFont="1" applyFill="1" applyBorder="1" applyAlignment="1">
      <alignment horizontal="left" vertical="center" wrapText="1"/>
    </xf>
    <xf numFmtId="0" fontId="4" fillId="0" borderId="61" xfId="0" applyFont="1" applyBorder="1" applyAlignment="1">
      <alignment horizontal="left" vertical="top" wrapText="1"/>
    </xf>
    <xf numFmtId="0" fontId="4" fillId="0" borderId="63" xfId="0" applyFont="1" applyBorder="1" applyAlignment="1">
      <alignment vertical="top" wrapText="1"/>
    </xf>
    <xf numFmtId="0" fontId="3" fillId="0" borderId="47" xfId="0" applyFont="1" applyBorder="1" applyAlignment="1">
      <alignment horizontal="center" vertical="center" wrapText="1"/>
    </xf>
    <xf numFmtId="0" fontId="3" fillId="12" borderId="6" xfId="0" applyFont="1" applyFill="1" applyBorder="1" applyAlignment="1">
      <alignment horizontal="center" vertical="center"/>
    </xf>
    <xf numFmtId="0" fontId="2" fillId="13" borderId="6" xfId="0" applyFont="1" applyFill="1" applyBorder="1" applyAlignment="1" applyProtection="1">
      <alignment horizontal="center" vertical="center" wrapText="1" shrinkToFit="1"/>
      <protection locked="0"/>
    </xf>
    <xf numFmtId="0" fontId="21" fillId="13" borderId="6" xfId="0" applyFont="1" applyFill="1" applyBorder="1" applyAlignment="1" applyProtection="1">
      <alignment horizontal="center" vertical="center" wrapText="1"/>
      <protection locked="0"/>
    </xf>
    <xf numFmtId="0" fontId="3" fillId="12" borderId="6" xfId="0" applyFont="1" applyFill="1" applyBorder="1" applyAlignment="1">
      <alignment horizontal="center" vertical="center" wrapText="1"/>
    </xf>
    <xf numFmtId="0" fontId="21" fillId="13" borderId="16" xfId="0" applyFont="1" applyFill="1" applyBorder="1" applyAlignment="1" applyProtection="1">
      <alignment horizontal="center" vertical="center" wrapText="1"/>
      <protection locked="0"/>
    </xf>
    <xf numFmtId="0" fontId="0" fillId="13" borderId="83" xfId="0" applyFill="1" applyBorder="1" applyAlignment="1" applyProtection="1">
      <alignment horizontal="left" vertical="top" wrapText="1"/>
      <protection locked="0"/>
    </xf>
    <xf numFmtId="0" fontId="0" fillId="12" borderId="66" xfId="0" applyFill="1" applyBorder="1" applyAlignment="1">
      <alignment horizontal="center" vertical="center"/>
    </xf>
    <xf numFmtId="0" fontId="2" fillId="13" borderId="66" xfId="0" applyFont="1" applyFill="1" applyBorder="1" applyAlignment="1" applyProtection="1">
      <alignment horizontal="left" vertical="top" wrapText="1" shrinkToFit="1"/>
      <protection locked="0"/>
    </xf>
    <xf numFmtId="0" fontId="4" fillId="13" borderId="66" xfId="0" applyFont="1" applyFill="1" applyBorder="1" applyAlignment="1" applyProtection="1">
      <alignment horizontal="left" vertical="top" wrapText="1"/>
      <protection locked="0"/>
    </xf>
    <xf numFmtId="0" fontId="4" fillId="12" borderId="66" xfId="0" applyFont="1" applyFill="1" applyBorder="1" applyAlignment="1">
      <alignment horizontal="left" vertical="center" wrapText="1" shrinkToFit="1"/>
    </xf>
    <xf numFmtId="0" fontId="4" fillId="13" borderId="66" xfId="0" applyFont="1" applyFill="1" applyBorder="1" applyAlignment="1" applyProtection="1">
      <alignment horizontal="left" vertical="top" wrapText="1" shrinkToFit="1"/>
      <protection locked="0"/>
    </xf>
    <xf numFmtId="0" fontId="0" fillId="13" borderId="15" xfId="0" applyFill="1" applyBorder="1" applyAlignment="1" applyProtection="1">
      <alignment horizontal="left" vertical="top" wrapText="1"/>
      <protection locked="0"/>
    </xf>
    <xf numFmtId="0" fontId="4" fillId="13" borderId="84" xfId="0" applyFont="1" applyFill="1" applyBorder="1" applyAlignment="1" applyProtection="1">
      <alignment horizontal="left" vertical="top" wrapText="1"/>
      <protection locked="0"/>
    </xf>
    <xf numFmtId="0" fontId="3" fillId="0" borderId="72" xfId="1" applyFont="1" applyBorder="1" applyAlignment="1">
      <alignment horizontal="left" vertical="center" wrapText="1"/>
    </xf>
    <xf numFmtId="0" fontId="14" fillId="9" borderId="58" xfId="0" applyFont="1" applyFill="1" applyBorder="1" applyAlignment="1">
      <alignment horizontal="left" vertical="center" wrapText="1"/>
    </xf>
    <xf numFmtId="0" fontId="0" fillId="0" borderId="60" xfId="0" applyBorder="1" applyAlignment="1">
      <alignment wrapText="1"/>
    </xf>
    <xf numFmtId="0" fontId="0" fillId="0" borderId="60" xfId="0" applyBorder="1"/>
    <xf numFmtId="0" fontId="14" fillId="0" borderId="59" xfId="0" applyFont="1" applyBorder="1" applyAlignment="1">
      <alignment horizontal="left" vertical="top" wrapText="1"/>
    </xf>
    <xf numFmtId="0" fontId="0" fillId="0" borderId="59" xfId="0" applyBorder="1" applyAlignment="1">
      <alignment horizontal="left" vertical="top" wrapText="1"/>
    </xf>
    <xf numFmtId="0" fontId="14" fillId="5" borderId="2"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5" borderId="3" xfId="0" applyFont="1" applyFill="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5" borderId="3" xfId="0" applyFont="1" applyFill="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5" borderId="61" xfId="0" applyFont="1" applyFill="1"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23" fillId="0" borderId="23" xfId="1" applyFont="1" applyBorder="1" applyAlignment="1">
      <alignment vertical="center" wrapText="1"/>
    </xf>
    <xf numFmtId="0" fontId="0" fillId="0" borderId="52" xfId="0" applyBorder="1" applyAlignment="1">
      <alignment vertical="center" wrapText="1"/>
    </xf>
    <xf numFmtId="0" fontId="3" fillId="0" borderId="23" xfId="1" applyFont="1" applyBorder="1" applyAlignment="1">
      <alignment vertical="center" wrapText="1"/>
    </xf>
    <xf numFmtId="0" fontId="3" fillId="0" borderId="52" xfId="0" applyFont="1" applyBorder="1" applyAlignment="1">
      <alignment vertical="center" wrapText="1"/>
    </xf>
    <xf numFmtId="0" fontId="36" fillId="10" borderId="23" xfId="1" applyFont="1" applyFill="1" applyBorder="1" applyAlignment="1">
      <alignment vertical="center" wrapText="1"/>
    </xf>
    <xf numFmtId="0" fontId="0" fillId="10" borderId="52" xfId="0" applyFill="1" applyBorder="1" applyAlignment="1">
      <alignment vertical="center" wrapText="1"/>
    </xf>
    <xf numFmtId="49" fontId="28" fillId="14" borderId="34" xfId="1" applyNumberFormat="1" applyFont="1" applyFill="1" applyBorder="1" applyAlignment="1">
      <alignment horizontal="center" vertical="center" wrapText="1"/>
    </xf>
    <xf numFmtId="0" fontId="0" fillId="14" borderId="17" xfId="0" applyFill="1" applyBorder="1" applyAlignment="1">
      <alignment horizontal="center" vertical="center"/>
    </xf>
    <xf numFmtId="49" fontId="29" fillId="0" borderId="23" xfId="1" applyNumberFormat="1" applyFont="1" applyBorder="1" applyAlignment="1">
      <alignment horizontal="center" vertical="center" wrapText="1"/>
    </xf>
    <xf numFmtId="49" fontId="29" fillId="0" borderId="52" xfId="1" applyNumberFormat="1" applyFont="1" applyBorder="1" applyAlignment="1">
      <alignment horizontal="center" vertical="center" wrapText="1"/>
    </xf>
    <xf numFmtId="49" fontId="39" fillId="5" borderId="23" xfId="1" applyNumberFormat="1" applyFont="1" applyFill="1" applyBorder="1" applyAlignment="1" applyProtection="1">
      <alignment horizontal="center" vertical="center" wrapText="1"/>
      <protection locked="0"/>
    </xf>
    <xf numFmtId="49" fontId="39" fillId="5" borderId="52" xfId="1" applyNumberFormat="1" applyFont="1" applyFill="1" applyBorder="1" applyAlignment="1" applyProtection="1">
      <alignment horizontal="center" vertical="center" wrapText="1"/>
      <protection locked="0"/>
    </xf>
    <xf numFmtId="0" fontId="28" fillId="0" borderId="23" xfId="1" applyFont="1" applyBorder="1" applyAlignment="1">
      <alignment vertical="center" wrapText="1"/>
    </xf>
    <xf numFmtId="0" fontId="28" fillId="0" borderId="52" xfId="1" applyFont="1" applyBorder="1" applyAlignment="1">
      <alignment vertical="center" wrapText="1"/>
    </xf>
    <xf numFmtId="49" fontId="29" fillId="0" borderId="3" xfId="1" applyNumberFormat="1" applyFont="1" applyBorder="1" applyAlignment="1">
      <alignment horizontal="center" vertical="center" wrapText="1"/>
    </xf>
    <xf numFmtId="0" fontId="3" fillId="0" borderId="52" xfId="1" applyFont="1" applyBorder="1" applyAlignment="1">
      <alignment vertical="center" wrapText="1"/>
    </xf>
    <xf numFmtId="49" fontId="39" fillId="10" borderId="23" xfId="1" applyNumberFormat="1" applyFont="1" applyFill="1" applyBorder="1" applyAlignment="1" applyProtection="1">
      <alignment horizontal="center" vertical="center" wrapText="1"/>
      <protection locked="0"/>
    </xf>
    <xf numFmtId="49" fontId="39" fillId="10" borderId="52" xfId="1" applyNumberFormat="1" applyFont="1" applyFill="1" applyBorder="1" applyAlignment="1" applyProtection="1">
      <alignment horizontal="center" vertical="center" wrapText="1"/>
      <protection locked="0"/>
    </xf>
    <xf numFmtId="49" fontId="37" fillId="0" borderId="15" xfId="1" applyNumberFormat="1" applyFont="1" applyBorder="1" applyAlignment="1">
      <alignment horizontal="center" vertical="center"/>
    </xf>
    <xf numFmtId="0" fontId="37" fillId="0" borderId="15" xfId="1" applyFont="1" applyBorder="1" applyAlignment="1">
      <alignment horizontal="center" vertical="center"/>
    </xf>
    <xf numFmtId="0" fontId="40" fillId="0" borderId="52" xfId="1" applyFont="1" applyBorder="1" applyAlignment="1">
      <alignment vertical="center" wrapText="1"/>
    </xf>
    <xf numFmtId="0" fontId="28" fillId="0" borderId="3" xfId="1" applyFont="1" applyBorder="1" applyAlignment="1">
      <alignment vertical="center" wrapText="1"/>
    </xf>
    <xf numFmtId="0" fontId="50" fillId="0" borderId="38" xfId="0" applyFont="1" applyBorder="1" applyAlignment="1">
      <alignment horizontal="left" vertical="top" wrapText="1"/>
    </xf>
    <xf numFmtId="0" fontId="48" fillId="0" borderId="2" xfId="0" applyFont="1" applyBorder="1" applyAlignment="1">
      <alignment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99"/>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BEE-FSV01\data\Users\ishii\Documents\42%20&#22522;&#28310;&#12539;&#32207;&#21512;&#35519;&#25972;&#22996;&#21729;&#20250;\2012&#24180;&#24230;&#22522;&#28310;\2012.05&#20844;&#38283;&#36039;&#26009;\2012&#22522;&#28310;_&#12503;&#12525;&#12464;&#12521;&#12512;&#28857;&#26908;&#26360;&#12539;&#23529;&#26619;&#22577;&#21578;&#26360;&#12308;&#12456;&#12531;&#12472;&#12491;&#12450;&#12522;&#12531;&#12464;&#31995;&#23398;&#22763;&#12309;1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法"/>
      <sheetName val="基本事項"/>
      <sheetName val="分野名"/>
      <sheetName val="行動記録"/>
      <sheetName val="審査項目と前回審査の結果"/>
      <sheetName val="①プログラム点検書（実地審査最終面談時）"/>
      <sheetName val="①審査結果と指摘事項"/>
      <sheetName val="②一次審査報告書"/>
      <sheetName val="②審査結果と指摘事項"/>
      <sheetName val="③二次審査報告書"/>
      <sheetName val="③審査結果と指摘事項"/>
      <sheetName val="④分野別審査報告書"/>
      <sheetName val="④審査結果と指摘事項"/>
      <sheetName val="⑤最終審査報告書"/>
      <sheetName val="⑤審査結果と指摘事項"/>
    </sheetNames>
    <sheetDataSet>
      <sheetData sheetId="0"/>
      <sheetData sheetId="1"/>
      <sheetData sheetId="2">
        <row r="3">
          <cell r="A3" t="str">
            <v>選択してください</v>
          </cell>
        </row>
        <row r="5">
          <cell r="A5" t="str">
            <v>化学及び関連のエンジニアリング分野</v>
          </cell>
        </row>
        <row r="6">
          <cell r="A6" t="str">
            <v>化学および化学関連分野</v>
          </cell>
        </row>
        <row r="7">
          <cell r="A7" t="str">
            <v>機械及び関連の工学分野</v>
          </cell>
        </row>
        <row r="8">
          <cell r="A8" t="str">
            <v>機械および機械関連分野</v>
          </cell>
        </row>
        <row r="9">
          <cell r="A9" t="str">
            <v>材料及び関連のエンジニアリング分野</v>
          </cell>
        </row>
        <row r="10">
          <cell r="A10" t="str">
            <v>材料および材料関連分野</v>
          </cell>
        </row>
        <row r="11">
          <cell r="A11" t="str">
            <v>地球・資源及び関連のエンジニアリング分野</v>
          </cell>
        </row>
        <row r="12">
          <cell r="A12" t="str">
            <v>地球・資源およびその関連分野</v>
          </cell>
        </row>
        <row r="13">
          <cell r="A13" t="str">
            <v>電子情報通信・コンピュータ及び関連の工学分野</v>
          </cell>
        </row>
        <row r="14">
          <cell r="A14" t="str">
            <v>電気電子及び関連の工学分野</v>
          </cell>
        </row>
        <row r="15">
          <cell r="A15" t="str">
            <v>情報および情報関連分野</v>
          </cell>
        </row>
        <row r="16">
          <cell r="A16" t="str">
            <v>電子情報通信・コンピュータ及び関連の工学分野</v>
          </cell>
        </row>
        <row r="17">
          <cell r="A17" t="str">
            <v>電気・電子・情報通信およびその関連分野</v>
          </cell>
        </row>
        <row r="18">
          <cell r="A18" t="str">
            <v>電気・電子及び関連の工学分野</v>
          </cell>
        </row>
        <row r="19">
          <cell r="A19" t="str">
            <v>土木及び関連の工学分野</v>
          </cell>
        </row>
        <row r="20">
          <cell r="A20" t="str">
            <v>土木および土木関連分野</v>
          </cell>
        </row>
        <row r="21">
          <cell r="A21" t="str">
            <v>農業工学及び関連のエンジニアリング分野</v>
          </cell>
        </row>
        <row r="22">
          <cell r="A22" t="str">
            <v>農業工学関連分野</v>
          </cell>
        </row>
        <row r="23">
          <cell r="A23" t="str">
            <v>工学（融合複合・新領域）及び関連のエンジニアリング分野</v>
          </cell>
        </row>
        <row r="24">
          <cell r="A24" t="str">
            <v>工学（融合複合・新領域）関連分野</v>
          </cell>
        </row>
        <row r="25">
          <cell r="A25" t="str">
            <v>建築学・建築工学及び関連のエンジニアリング分野</v>
          </cell>
        </row>
        <row r="26">
          <cell r="A26" t="str">
            <v>建築学および建築学関連分野</v>
          </cell>
        </row>
        <row r="27">
          <cell r="A27" t="str">
            <v>物理・応用物理学及び関連のエンジニアリング分野</v>
          </cell>
        </row>
        <row r="28">
          <cell r="A28" t="str">
            <v>物理・応用物理学関連分野</v>
          </cell>
        </row>
        <row r="29">
          <cell r="A29" t="str">
            <v>経営工学及び関連のエンジニアリング分野</v>
          </cell>
        </row>
        <row r="30">
          <cell r="A30" t="str">
            <v>経営工学関連分野</v>
          </cell>
        </row>
        <row r="31">
          <cell r="A31" t="str">
            <v>農学一般及び関連のエンジニアリング分野</v>
          </cell>
        </row>
        <row r="32">
          <cell r="A32" t="str">
            <v>農学一般関連分野</v>
          </cell>
        </row>
        <row r="33">
          <cell r="A33" t="str">
            <v>森林及び関連のエンジニアリング分野</v>
          </cell>
        </row>
        <row r="34">
          <cell r="A34" t="str">
            <v>森林および森林関連分野</v>
          </cell>
        </row>
        <row r="35">
          <cell r="A35" t="str">
            <v>環境工学及び関連のエンジニアリング分野</v>
          </cell>
        </row>
        <row r="36">
          <cell r="A36" t="str">
            <v>環境工学およびその関連分野</v>
          </cell>
        </row>
        <row r="37">
          <cell r="A37" t="str">
            <v>生物工学及び関連のエンジニアリング分野</v>
          </cell>
        </row>
        <row r="38">
          <cell r="A38" t="str">
            <v>生物工学および生物工学関連分野</v>
          </cell>
        </row>
        <row r="53">
          <cell r="A53" t="str">
            <v>選択してください</v>
          </cell>
        </row>
        <row r="55">
          <cell r="A55" t="str">
            <v>化学及び関連のエンジニアリング分野</v>
          </cell>
        </row>
        <row r="56">
          <cell r="A56" t="str">
            <v>化学および化学関連分野</v>
          </cell>
        </row>
        <row r="57">
          <cell r="A57" t="str">
            <v>機械及び関連の工学分野</v>
          </cell>
        </row>
        <row r="58">
          <cell r="A58" t="str">
            <v>機械および機械関連分野</v>
          </cell>
        </row>
        <row r="59">
          <cell r="A59" t="str">
            <v>材料及び関連のエンジニアリング分野</v>
          </cell>
        </row>
        <row r="60">
          <cell r="A60" t="str">
            <v>材料および材料関連分野</v>
          </cell>
        </row>
        <row r="61">
          <cell r="A61" t="str">
            <v>地球・資源及び関連のエンジニアリング分野</v>
          </cell>
        </row>
        <row r="62">
          <cell r="A62" t="str">
            <v>地球・資源およびその関連分野</v>
          </cell>
        </row>
        <row r="63">
          <cell r="A63" t="str">
            <v>電子情報通信・コンピュータ及び関連の工学分野</v>
          </cell>
        </row>
        <row r="64">
          <cell r="A64" t="str">
            <v>電気電子及び関連の工学分野</v>
          </cell>
        </row>
        <row r="65">
          <cell r="A65" t="str">
            <v>情報および情報関連分野</v>
          </cell>
        </row>
        <row r="66">
          <cell r="A66" t="str">
            <v>電子情報通信・コンピュータ及び関連の工学分野</v>
          </cell>
        </row>
        <row r="67">
          <cell r="A67" t="str">
            <v>電気・電子・情報通信およびその関連分野</v>
          </cell>
        </row>
        <row r="68">
          <cell r="A68" t="str">
            <v>電気・電子及び関連の工学分野</v>
          </cell>
        </row>
        <row r="69">
          <cell r="A69" t="str">
            <v>土木及び関連の工学分野</v>
          </cell>
        </row>
        <row r="70">
          <cell r="A70" t="str">
            <v>土木および土木関連分野</v>
          </cell>
        </row>
        <row r="71">
          <cell r="A71" t="str">
            <v>農業工学及び関連のエンジニアリング分野</v>
          </cell>
        </row>
        <row r="72">
          <cell r="A72" t="str">
            <v>農業工学関連分野</v>
          </cell>
        </row>
        <row r="73">
          <cell r="A73" t="str">
            <v>工学（融合複合・新領域）及び関連のエンジニアリング分野</v>
          </cell>
        </row>
        <row r="74">
          <cell r="A74" t="str">
            <v>工学（融合複合・新領域）関連分野</v>
          </cell>
        </row>
        <row r="75">
          <cell r="A75" t="str">
            <v>建築学・建築工学及び関連のエンジニアリング分野</v>
          </cell>
        </row>
        <row r="76">
          <cell r="A76" t="str">
            <v>建築学および建築学関連分野</v>
          </cell>
        </row>
        <row r="77">
          <cell r="A77" t="str">
            <v>物理・応用物理学及び関連のエンジニアリング分野</v>
          </cell>
        </row>
        <row r="78">
          <cell r="A78" t="str">
            <v>物理・応用物理学関連分野</v>
          </cell>
        </row>
        <row r="79">
          <cell r="A79" t="str">
            <v>経営工学及び関連のエンジニアリング分野</v>
          </cell>
        </row>
        <row r="80">
          <cell r="A80" t="str">
            <v>経営工学関連分野</v>
          </cell>
        </row>
        <row r="81">
          <cell r="A81" t="str">
            <v>農学一般及び関連のエンジニアリング分野</v>
          </cell>
        </row>
        <row r="82">
          <cell r="A82" t="str">
            <v>農学一般関連分野</v>
          </cell>
        </row>
        <row r="83">
          <cell r="A83" t="str">
            <v>森林及び関連のエンジニアリング分野</v>
          </cell>
        </row>
        <row r="84">
          <cell r="A84" t="str">
            <v>森林および森林関連分野</v>
          </cell>
        </row>
        <row r="85">
          <cell r="A85" t="str">
            <v>環境工学及び関連のエンジニアリング分野</v>
          </cell>
        </row>
        <row r="86">
          <cell r="A86" t="str">
            <v>環境工学およびその関連分野</v>
          </cell>
        </row>
        <row r="87">
          <cell r="A87" t="str">
            <v>生物工学及び関連のエンジニアリング分野</v>
          </cell>
        </row>
        <row r="88">
          <cell r="A88" t="str">
            <v>生物工学および生物工学関連分野</v>
          </cell>
        </row>
        <row r="90">
          <cell r="A90" t="str">
            <v>CS（コンピュータ科学）分野</v>
          </cell>
        </row>
        <row r="91">
          <cell r="A91" t="str">
            <v>IS（情報システム）分野</v>
          </cell>
        </row>
        <row r="92">
          <cell r="A92" t="str">
            <v>IT（インフォメーションテクノロジ）分野</v>
          </cell>
        </row>
        <row r="93">
          <cell r="A93" t="str">
            <v>情報一般分野</v>
          </cell>
        </row>
        <row r="95">
          <cell r="A95" t="str">
            <v>建築設計・計画系分野</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1"/>
  <sheetViews>
    <sheetView showGridLines="0" view="pageBreakPreview" zoomScale="170" zoomScaleNormal="140" zoomScaleSheetLayoutView="170" workbookViewId="0">
      <selection activeCell="D7" sqref="D7"/>
    </sheetView>
  </sheetViews>
  <sheetFormatPr defaultColWidth="9" defaultRowHeight="14.4"/>
  <cols>
    <col min="1" max="1" width="78.296875" style="20" customWidth="1"/>
    <col min="2" max="2" width="9" style="19"/>
    <col min="3" max="3" width="9" style="20"/>
    <col min="4" max="4" width="11.09765625" style="20" customWidth="1"/>
    <col min="5" max="5" width="16.296875" style="20" customWidth="1"/>
    <col min="6" max="16384" width="9" style="20"/>
  </cols>
  <sheetData>
    <row r="1" spans="1:1" ht="66">
      <c r="A1" s="37" t="s">
        <v>187</v>
      </c>
    </row>
    <row r="2" spans="1:1" ht="15.45" customHeight="1">
      <c r="A2" s="130"/>
    </row>
    <row r="3" spans="1:1" ht="64.5" customHeight="1" thickBot="1">
      <c r="A3" s="325" t="s">
        <v>261</v>
      </c>
    </row>
    <row r="4" spans="1:1" ht="7.95" customHeight="1">
      <c r="A4" s="36"/>
    </row>
    <row r="5" spans="1:1" ht="19.5" customHeight="1">
      <c r="A5" s="80" t="s">
        <v>260</v>
      </c>
    </row>
    <row r="6" spans="1:1" ht="21" customHeight="1">
      <c r="A6" s="21" t="s">
        <v>40</v>
      </c>
    </row>
    <row r="7" spans="1:1" ht="55.5" customHeight="1">
      <c r="A7" s="79" t="s">
        <v>188</v>
      </c>
    </row>
    <row r="8" spans="1:1" ht="28.5" customHeight="1">
      <c r="A8" s="79" t="s">
        <v>225</v>
      </c>
    </row>
    <row r="9" spans="1:1" ht="29.25" customHeight="1">
      <c r="A9" s="79" t="s">
        <v>189</v>
      </c>
    </row>
    <row r="10" spans="1:1" ht="17.25" customHeight="1">
      <c r="A10" s="79" t="s">
        <v>83</v>
      </c>
    </row>
    <row r="11" spans="1:1" ht="41.25" customHeight="1">
      <c r="A11" s="79" t="s">
        <v>136</v>
      </c>
    </row>
    <row r="12" spans="1:1" ht="6.75" customHeight="1">
      <c r="A12" s="79"/>
    </row>
    <row r="13" spans="1:1" ht="13.5" customHeight="1">
      <c r="A13" s="79" t="s">
        <v>41</v>
      </c>
    </row>
    <row r="14" spans="1:1" ht="14.55" customHeight="1">
      <c r="A14" s="79" t="s">
        <v>185</v>
      </c>
    </row>
    <row r="15" spans="1:1">
      <c r="A15" s="78" t="s">
        <v>26</v>
      </c>
    </row>
    <row r="16" spans="1:1">
      <c r="A16" s="79" t="s">
        <v>80</v>
      </c>
    </row>
    <row r="17" spans="1:2" ht="15" customHeight="1">
      <c r="A17" s="79" t="s">
        <v>186</v>
      </c>
    </row>
    <row r="18" spans="1:2" ht="51" customHeight="1">
      <c r="A18" s="79" t="s">
        <v>161</v>
      </c>
    </row>
    <row r="19" spans="1:2">
      <c r="A19" s="22"/>
    </row>
    <row r="20" spans="1:2" ht="21" customHeight="1">
      <c r="A20" s="21" t="s">
        <v>84</v>
      </c>
    </row>
    <row r="21" spans="1:2" s="22" customFormat="1" ht="126" customHeight="1">
      <c r="A21" s="79" t="s">
        <v>190</v>
      </c>
      <c r="B21" s="19"/>
    </row>
    <row r="22" spans="1:2" s="22" customFormat="1" ht="12" customHeight="1">
      <c r="B22" s="19"/>
    </row>
    <row r="23" spans="1:2" ht="20.25" customHeight="1">
      <c r="A23" s="21" t="s">
        <v>85</v>
      </c>
    </row>
    <row r="24" spans="1:2" ht="41.55" customHeight="1">
      <c r="A24" s="79" t="s">
        <v>164</v>
      </c>
    </row>
    <row r="25" spans="1:2" s="22" customFormat="1" ht="15" customHeight="1">
      <c r="A25" s="131" t="s">
        <v>137</v>
      </c>
      <c r="B25" s="19"/>
    </row>
    <row r="26" spans="1:2" s="22" customFormat="1" ht="30.45" customHeight="1">
      <c r="A26" s="79" t="s">
        <v>192</v>
      </c>
      <c r="B26" s="19"/>
    </row>
    <row r="27" spans="1:2" s="74" customFormat="1" ht="39.75" customHeight="1">
      <c r="A27" s="79" t="s">
        <v>191</v>
      </c>
      <c r="B27" s="78"/>
    </row>
    <row r="28" spans="1:2" s="74" customFormat="1" ht="30.45" customHeight="1">
      <c r="A28" s="79" t="s">
        <v>193</v>
      </c>
      <c r="B28" s="78"/>
    </row>
    <row r="29" spans="1:2" s="74" customFormat="1" ht="29.55" customHeight="1">
      <c r="A29" s="79" t="s">
        <v>184</v>
      </c>
      <c r="B29" s="78"/>
    </row>
    <row r="30" spans="1:2" s="22" customFormat="1" ht="9" customHeight="1">
      <c r="B30" s="19"/>
    </row>
    <row r="31" spans="1:2" ht="19.2">
      <c r="A31" s="21" t="s">
        <v>86</v>
      </c>
    </row>
    <row r="32" spans="1:2" ht="15.75" customHeight="1">
      <c r="A32" s="132" t="s">
        <v>194</v>
      </c>
    </row>
    <row r="33" spans="1:2" s="81" customFormat="1" ht="30.45" customHeight="1">
      <c r="A33" s="79" t="s">
        <v>195</v>
      </c>
      <c r="B33" s="78"/>
    </row>
    <row r="34" spans="1:2" s="81" customFormat="1" ht="15" customHeight="1">
      <c r="A34" s="132" t="s">
        <v>196</v>
      </c>
      <c r="B34" s="78"/>
    </row>
    <row r="35" spans="1:2" s="81" customFormat="1" ht="30" customHeight="1">
      <c r="A35" s="79" t="s">
        <v>197</v>
      </c>
      <c r="B35" s="78"/>
    </row>
    <row r="36" spans="1:2" s="19" customFormat="1" ht="7.5" customHeight="1">
      <c r="A36" s="24"/>
    </row>
    <row r="37" spans="1:2" s="19" customFormat="1" ht="19.5" customHeight="1">
      <c r="A37" s="21" t="s">
        <v>199</v>
      </c>
    </row>
    <row r="38" spans="1:2">
      <c r="A38" s="132" t="s">
        <v>194</v>
      </c>
    </row>
    <row r="39" spans="1:2" s="19" customFormat="1" ht="28.5" customHeight="1">
      <c r="A39" s="79" t="s">
        <v>198</v>
      </c>
    </row>
    <row r="40" spans="1:2" s="19" customFormat="1" ht="26.25" customHeight="1">
      <c r="A40" s="75" t="s">
        <v>223</v>
      </c>
    </row>
    <row r="41" spans="1:2" ht="24">
      <c r="A41" s="79" t="s">
        <v>200</v>
      </c>
    </row>
    <row r="42" spans="1:2" s="19" customFormat="1" ht="40.5" customHeight="1">
      <c r="A42" s="79" t="s">
        <v>201</v>
      </c>
    </row>
    <row r="43" spans="1:2" s="19" customFormat="1" ht="12" customHeight="1">
      <c r="A43" s="75"/>
    </row>
    <row r="44" spans="1:2" s="19" customFormat="1" ht="12">
      <c r="A44" s="75"/>
    </row>
    <row r="45" spans="1:2" s="19" customFormat="1" ht="12">
      <c r="A45" s="82"/>
    </row>
    <row r="46" spans="1:2" s="19" customFormat="1" ht="12">
      <c r="A46" s="78"/>
    </row>
    <row r="47" spans="1:2" s="19" customFormat="1" ht="12">
      <c r="A47" s="75"/>
    </row>
    <row r="48" spans="1:2">
      <c r="A48" s="75"/>
    </row>
    <row r="49" spans="1:2">
      <c r="A49" s="83"/>
      <c r="B49" s="23"/>
    </row>
    <row r="50" spans="1:2">
      <c r="A50" s="77"/>
      <c r="B50" s="23"/>
    </row>
    <row r="51" spans="1:2">
      <c r="A51" s="83"/>
      <c r="B51" s="23"/>
    </row>
    <row r="52" spans="1:2">
      <c r="A52" s="83"/>
      <c r="B52" s="23"/>
    </row>
    <row r="53" spans="1:2">
      <c r="A53" s="82"/>
    </row>
    <row r="54" spans="1:2">
      <c r="A54" s="74"/>
    </row>
    <row r="55" spans="1:2">
      <c r="A55" s="75"/>
    </row>
    <row r="56" spans="1:2" ht="14.25" customHeight="1">
      <c r="A56" s="75"/>
    </row>
    <row r="57" spans="1:2">
      <c r="A57" s="76"/>
    </row>
    <row r="58" spans="1:2">
      <c r="A58" s="75"/>
    </row>
    <row r="59" spans="1:2" ht="17.25" customHeight="1">
      <c r="A59" s="73"/>
    </row>
    <row r="60" spans="1:2">
      <c r="A60" s="75"/>
    </row>
    <row r="61" spans="1:2">
      <c r="A61" s="75"/>
    </row>
  </sheetData>
  <phoneticPr fontId="1"/>
  <pageMargins left="0.78700000000000003" right="0.78700000000000003" top="0.98399999999999999" bottom="0.98399999999999999" header="0.51200000000000001" footer="0.51200000000000001"/>
  <pageSetup paperSize="9" orientation="portrait" horizontalDpi="4294967293" verticalDpi="1200" r:id="rId1"/>
  <headerFooter alignWithMargins="0">
    <oddFooter>&amp;C&amp;P/&amp;N</oddFooter>
  </headerFooter>
  <rowBreaks count="1" manualBreakCount="1">
    <brk id="2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B3:B19"/>
  <sheetViews>
    <sheetView workbookViewId="0">
      <selection activeCell="E29" sqref="E29"/>
    </sheetView>
  </sheetViews>
  <sheetFormatPr defaultRowHeight="14.4"/>
  <cols>
    <col min="1" max="1" width="5" customWidth="1"/>
    <col min="2" max="2" width="62.69921875" customWidth="1"/>
  </cols>
  <sheetData>
    <row r="3" spans="2:2">
      <c r="B3" t="s">
        <v>81</v>
      </c>
    </row>
    <row r="4" spans="2:2">
      <c r="B4" t="s">
        <v>52</v>
      </c>
    </row>
    <row r="5" spans="2:2">
      <c r="B5" t="s">
        <v>53</v>
      </c>
    </row>
    <row r="6" spans="2:2">
      <c r="B6" t="s">
        <v>54</v>
      </c>
    </row>
    <row r="7" spans="2:2">
      <c r="B7" t="s">
        <v>55</v>
      </c>
    </row>
    <row r="8" spans="2:2">
      <c r="B8" t="s">
        <v>56</v>
      </c>
    </row>
    <row r="9" spans="2:2">
      <c r="B9" t="s">
        <v>57</v>
      </c>
    </row>
    <row r="10" spans="2:2">
      <c r="B10" t="s">
        <v>58</v>
      </c>
    </row>
    <row r="11" spans="2:2">
      <c r="B11" t="s">
        <v>59</v>
      </c>
    </row>
    <row r="12" spans="2:2">
      <c r="B12" t="s">
        <v>60</v>
      </c>
    </row>
    <row r="13" spans="2:2">
      <c r="B13" t="s">
        <v>61</v>
      </c>
    </row>
    <row r="14" spans="2:2">
      <c r="B14" t="s">
        <v>62</v>
      </c>
    </row>
    <row r="15" spans="2:2">
      <c r="B15" t="s">
        <v>63</v>
      </c>
    </row>
    <row r="16" spans="2:2">
      <c r="B16" t="s">
        <v>64</v>
      </c>
    </row>
    <row r="17" spans="2:2">
      <c r="B17" t="s">
        <v>65</v>
      </c>
    </row>
    <row r="18" spans="2:2">
      <c r="B18" t="s">
        <v>66</v>
      </c>
    </row>
    <row r="19" spans="2:2">
      <c r="B19" t="s">
        <v>67</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91"/>
  <sheetViews>
    <sheetView workbookViewId="0">
      <selection activeCell="D18" sqref="D18"/>
    </sheetView>
  </sheetViews>
  <sheetFormatPr defaultRowHeight="14.4"/>
  <cols>
    <col min="1" max="1" width="60.5" bestFit="1" customWidth="1"/>
    <col min="2" max="2" width="3" customWidth="1"/>
    <col min="3" max="3" width="46.69921875" customWidth="1"/>
  </cols>
  <sheetData>
    <row r="2" spans="1:3">
      <c r="A2" t="s">
        <v>89</v>
      </c>
    </row>
    <row r="3" spans="1:3">
      <c r="A3" s="99"/>
      <c r="C3" t="s">
        <v>180</v>
      </c>
    </row>
    <row r="4" spans="1:3">
      <c r="A4" s="99" t="s">
        <v>52</v>
      </c>
    </row>
    <row r="5" spans="1:3">
      <c r="A5" s="99" t="s">
        <v>53</v>
      </c>
    </row>
    <row r="6" spans="1:3">
      <c r="A6" s="99" t="s">
        <v>171</v>
      </c>
    </row>
    <row r="7" spans="1:3">
      <c r="A7" s="99" t="s">
        <v>55</v>
      </c>
    </row>
    <row r="8" spans="1:3">
      <c r="A8" s="99" t="s">
        <v>56</v>
      </c>
    </row>
    <row r="9" spans="1:3">
      <c r="A9" s="99" t="s">
        <v>96</v>
      </c>
    </row>
    <row r="10" spans="1:3">
      <c r="A10" s="99" t="s">
        <v>58</v>
      </c>
    </row>
    <row r="11" spans="1:3">
      <c r="A11" s="99" t="s">
        <v>59</v>
      </c>
    </row>
    <row r="12" spans="1:3">
      <c r="A12" s="99" t="s">
        <v>60</v>
      </c>
    </row>
    <row r="13" spans="1:3">
      <c r="A13" s="99" t="s">
        <v>61</v>
      </c>
    </row>
    <row r="14" spans="1:3">
      <c r="A14" s="99" t="s">
        <v>62</v>
      </c>
    </row>
    <row r="15" spans="1:3">
      <c r="A15" s="99" t="s">
        <v>63</v>
      </c>
    </row>
    <row r="16" spans="1:3">
      <c r="A16" s="99" t="s">
        <v>64</v>
      </c>
    </row>
    <row r="17" spans="1:3">
      <c r="A17" s="99" t="s">
        <v>65</v>
      </c>
    </row>
    <row r="18" spans="1:3">
      <c r="A18" s="99" t="s">
        <v>66</v>
      </c>
    </row>
    <row r="19" spans="1:3">
      <c r="A19" s="99" t="s">
        <v>67</v>
      </c>
    </row>
    <row r="21" spans="1:3">
      <c r="A21" s="100" t="s">
        <v>92</v>
      </c>
      <c r="C21" t="s">
        <v>181</v>
      </c>
    </row>
    <row r="22" spans="1:3">
      <c r="A22" s="100" t="s">
        <v>93</v>
      </c>
    </row>
    <row r="23" spans="1:3">
      <c r="A23" s="100" t="s">
        <v>172</v>
      </c>
    </row>
    <row r="24" spans="1:3">
      <c r="A24" s="100" t="s">
        <v>94</v>
      </c>
    </row>
    <row r="25" spans="1:3">
      <c r="A25" s="20"/>
    </row>
    <row r="26" spans="1:3">
      <c r="A26" s="101" t="s">
        <v>95</v>
      </c>
      <c r="C26" t="s">
        <v>182</v>
      </c>
    </row>
    <row r="28" spans="1:3">
      <c r="A28" s="102"/>
      <c r="C28" t="s">
        <v>98</v>
      </c>
    </row>
    <row r="29" spans="1:3">
      <c r="A29" s="102" t="s">
        <v>99</v>
      </c>
      <c r="C29" t="s">
        <v>97</v>
      </c>
    </row>
    <row r="30" spans="1:3">
      <c r="A30" s="102" t="s">
        <v>100</v>
      </c>
    </row>
    <row r="31" spans="1:3">
      <c r="A31" s="102" t="s">
        <v>101</v>
      </c>
    </row>
    <row r="32" spans="1:3">
      <c r="A32" s="102" t="s">
        <v>102</v>
      </c>
    </row>
    <row r="33" spans="1:2">
      <c r="A33" s="102" t="s">
        <v>90</v>
      </c>
    </row>
    <row r="34" spans="1:2">
      <c r="A34" s="102" t="s">
        <v>91</v>
      </c>
    </row>
    <row r="35" spans="1:2">
      <c r="A35" s="102" t="s">
        <v>56</v>
      </c>
    </row>
    <row r="36" spans="1:2">
      <c r="A36" s="102" t="s">
        <v>96</v>
      </c>
    </row>
    <row r="37" spans="1:2">
      <c r="A37" s="102" t="s">
        <v>103</v>
      </c>
    </row>
    <row r="38" spans="1:2">
      <c r="A38" s="102" t="s">
        <v>104</v>
      </c>
      <c r="B38" s="20"/>
    </row>
    <row r="39" spans="1:2">
      <c r="A39" s="102" t="s">
        <v>105</v>
      </c>
      <c r="B39" s="20"/>
    </row>
    <row r="40" spans="1:2">
      <c r="A40" s="102" t="s">
        <v>106</v>
      </c>
      <c r="B40" s="20"/>
    </row>
    <row r="41" spans="1:2">
      <c r="A41" s="102" t="s">
        <v>107</v>
      </c>
      <c r="B41" s="20"/>
    </row>
    <row r="42" spans="1:2">
      <c r="A42" s="102" t="s">
        <v>108</v>
      </c>
      <c r="B42" s="20"/>
    </row>
    <row r="43" spans="1:2">
      <c r="A43" s="102" t="s">
        <v>109</v>
      </c>
    </row>
    <row r="44" spans="1:2">
      <c r="A44" s="102" t="s">
        <v>110</v>
      </c>
    </row>
    <row r="45" spans="1:2">
      <c r="A45" s="102" t="s">
        <v>111</v>
      </c>
      <c r="B45" s="20"/>
    </row>
    <row r="46" spans="1:2">
      <c r="A46" s="102" t="s">
        <v>112</v>
      </c>
    </row>
    <row r="48" spans="1:2">
      <c r="A48" s="103" t="s">
        <v>113</v>
      </c>
    </row>
    <row r="49" spans="1:1">
      <c r="A49" s="103"/>
    </row>
    <row r="50" spans="1:1">
      <c r="A50" s="103" t="s">
        <v>114</v>
      </c>
    </row>
    <row r="51" spans="1:1">
      <c r="A51" s="103" t="s">
        <v>115</v>
      </c>
    </row>
    <row r="52" spans="1:1">
      <c r="A52" s="103" t="s">
        <v>116</v>
      </c>
    </row>
    <row r="53" spans="1:1">
      <c r="A53" s="103" t="s">
        <v>117</v>
      </c>
    </row>
    <row r="54" spans="1:1">
      <c r="A54" s="103" t="s">
        <v>118</v>
      </c>
    </row>
    <row r="55" spans="1:1">
      <c r="A55" s="103" t="s">
        <v>119</v>
      </c>
    </row>
    <row r="56" spans="1:1">
      <c r="A56" s="103" t="s">
        <v>120</v>
      </c>
    </row>
    <row r="57" spans="1:1">
      <c r="A57" s="103" t="s">
        <v>121</v>
      </c>
    </row>
    <row r="58" spans="1:1">
      <c r="A58" s="103" t="s">
        <v>122</v>
      </c>
    </row>
    <row r="59" spans="1:1">
      <c r="A59" s="103" t="s">
        <v>123</v>
      </c>
    </row>
    <row r="60" spans="1:1">
      <c r="A60" s="103" t="s">
        <v>124</v>
      </c>
    </row>
    <row r="61" spans="1:1">
      <c r="A61" s="103" t="s">
        <v>125</v>
      </c>
    </row>
    <row r="62" spans="1:1">
      <c r="A62" s="103" t="s">
        <v>126</v>
      </c>
    </row>
    <row r="63" spans="1:1">
      <c r="A63" s="103" t="s">
        <v>127</v>
      </c>
    </row>
    <row r="64" spans="1:1">
      <c r="A64" s="103" t="s">
        <v>128</v>
      </c>
    </row>
    <row r="65" spans="1:1">
      <c r="A65" s="103" t="s">
        <v>129</v>
      </c>
    </row>
    <row r="86" spans="1:2">
      <c r="A86" s="20"/>
      <c r="B86" s="20"/>
    </row>
    <row r="87" spans="1:2">
      <c r="A87" s="20"/>
      <c r="B87" s="20"/>
    </row>
    <row r="88" spans="1:2">
      <c r="A88" s="20"/>
      <c r="B88" s="20"/>
    </row>
    <row r="89" spans="1:2">
      <c r="A89" s="20"/>
      <c r="B89" s="20"/>
    </row>
    <row r="90" spans="1:2">
      <c r="A90" s="20"/>
      <c r="B90" s="20"/>
    </row>
    <row r="91" spans="1:2">
      <c r="A91" s="20"/>
      <c r="B91" s="20"/>
    </row>
  </sheetData>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D13" sqref="D13"/>
    </sheetView>
  </sheetViews>
  <sheetFormatPr defaultRowHeight="14.4"/>
  <cols>
    <col min="1" max="1" width="44.296875" customWidth="1"/>
    <col min="2" max="2" width="40.09765625" customWidth="1"/>
  </cols>
  <sheetData>
    <row r="1" spans="1:2">
      <c r="A1" t="s">
        <v>81</v>
      </c>
    </row>
    <row r="2" spans="1:2">
      <c r="A2" t="s">
        <v>130</v>
      </c>
      <c r="B2" t="s">
        <v>130</v>
      </c>
    </row>
    <row r="3" spans="1:2">
      <c r="A3" t="s">
        <v>131</v>
      </c>
      <c r="B3" t="s">
        <v>133</v>
      </c>
    </row>
    <row r="4" spans="1:2">
      <c r="A4" t="s">
        <v>166</v>
      </c>
      <c r="B4" t="s">
        <v>170</v>
      </c>
    </row>
    <row r="5" spans="1:2">
      <c r="A5" t="s">
        <v>132</v>
      </c>
    </row>
    <row r="6" spans="1:2">
      <c r="A6" t="s">
        <v>167</v>
      </c>
    </row>
    <row r="7" spans="1:2">
      <c r="A7" t="s">
        <v>134</v>
      </c>
    </row>
    <row r="8" spans="1:2">
      <c r="A8" t="s">
        <v>168</v>
      </c>
    </row>
    <row r="9" spans="1:2">
      <c r="A9" t="s">
        <v>135</v>
      </c>
    </row>
    <row r="10" spans="1:2">
      <c r="A10" t="s">
        <v>169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17"/>
  <sheetViews>
    <sheetView workbookViewId="0"/>
  </sheetViews>
  <sheetFormatPr defaultRowHeight="14.4"/>
  <cols>
    <col min="1" max="1" width="41.5" customWidth="1"/>
  </cols>
  <sheetData>
    <row r="2" spans="1:1" ht="16.5" customHeight="1">
      <c r="A2" s="137" t="s">
        <v>146</v>
      </c>
    </row>
    <row r="3" spans="1:1" ht="16.5" customHeight="1">
      <c r="A3" s="137" t="s">
        <v>147</v>
      </c>
    </row>
    <row r="4" spans="1:1" ht="16.5" customHeight="1">
      <c r="A4" s="137" t="s">
        <v>148</v>
      </c>
    </row>
    <row r="5" spans="1:1" ht="16.5" customHeight="1">
      <c r="A5" s="137" t="s">
        <v>149</v>
      </c>
    </row>
    <row r="6" spans="1:1" ht="16.5" customHeight="1">
      <c r="A6" s="137" t="s">
        <v>150</v>
      </c>
    </row>
    <row r="7" spans="1:1" ht="16.5" customHeight="1">
      <c r="A7" s="137" t="s">
        <v>151</v>
      </c>
    </row>
    <row r="8" spans="1:1" ht="16.5" customHeight="1">
      <c r="A8" s="137" t="s">
        <v>152</v>
      </c>
    </row>
    <row r="9" spans="1:1" ht="16.5" customHeight="1">
      <c r="A9" s="137" t="s">
        <v>153</v>
      </c>
    </row>
    <row r="10" spans="1:1" ht="16.5" customHeight="1">
      <c r="A10" s="137" t="s">
        <v>154</v>
      </c>
    </row>
    <row r="11" spans="1:1" ht="16.5" customHeight="1">
      <c r="A11" s="137" t="s">
        <v>155</v>
      </c>
    </row>
    <row r="12" spans="1:1" ht="16.5" customHeight="1">
      <c r="A12" s="137" t="s">
        <v>156</v>
      </c>
    </row>
    <row r="13" spans="1:1" ht="16.5" customHeight="1">
      <c r="A13" s="138" t="s">
        <v>165</v>
      </c>
    </row>
    <row r="14" spans="1:1" ht="16.5" customHeight="1">
      <c r="A14" s="137" t="s">
        <v>157</v>
      </c>
    </row>
    <row r="15" spans="1:1" ht="16.5" customHeight="1">
      <c r="A15" s="137" t="s">
        <v>158</v>
      </c>
    </row>
    <row r="16" spans="1:1" ht="16.5" customHeight="1">
      <c r="A16" s="137" t="s">
        <v>159</v>
      </c>
    </row>
    <row r="17" spans="1:1" ht="16.5" customHeight="1">
      <c r="A17" s="137" t="s">
        <v>160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showGridLines="0" zoomScaleNormal="100" zoomScaleSheetLayoutView="90" workbookViewId="0">
      <selection activeCell="G8" sqref="G8"/>
    </sheetView>
  </sheetViews>
  <sheetFormatPr defaultColWidth="9" defaultRowHeight="14.4"/>
  <cols>
    <col min="1" max="1" width="30.59765625" style="20" customWidth="1"/>
    <col min="2" max="3" width="26.19921875" style="20" customWidth="1"/>
    <col min="4" max="4" width="12.5" style="20" customWidth="1"/>
    <col min="5" max="5" width="17.5" style="20" customWidth="1"/>
    <col min="6" max="16384" width="9" style="20"/>
  </cols>
  <sheetData>
    <row r="1" spans="1:7" ht="19.95" customHeight="1" thickBot="1">
      <c r="A1" s="20" t="s">
        <v>27</v>
      </c>
    </row>
    <row r="2" spans="1:7" s="27" customFormat="1" ht="23.55" customHeight="1" thickBot="1">
      <c r="A2" s="105" t="s">
        <v>226</v>
      </c>
      <c r="B2" s="193" t="s">
        <v>202</v>
      </c>
      <c r="C2" s="326">
        <v>2026</v>
      </c>
      <c r="D2" s="25" t="s">
        <v>28</v>
      </c>
      <c r="E2" s="26" t="str">
        <f>IF($B2="認定継続審査","継続",LEFT($B2,2))</f>
        <v>予備</v>
      </c>
    </row>
    <row r="3" spans="1:7" ht="9.4499999999999993" customHeight="1" thickBot="1">
      <c r="A3" s="286"/>
      <c r="B3" s="287"/>
      <c r="C3" s="287"/>
      <c r="D3" s="287"/>
    </row>
    <row r="4" spans="1:7" s="27" customFormat="1" ht="20.100000000000001" customHeight="1">
      <c r="A4" s="105" t="s">
        <v>224</v>
      </c>
      <c r="B4" s="288"/>
      <c r="C4" s="289"/>
      <c r="D4" s="290"/>
      <c r="E4" s="29"/>
    </row>
    <row r="5" spans="1:7" s="27" customFormat="1" ht="43.95" customHeight="1">
      <c r="A5" s="200" t="s">
        <v>227</v>
      </c>
      <c r="B5" s="291"/>
      <c r="C5" s="292"/>
      <c r="D5" s="293"/>
      <c r="E5" s="29"/>
    </row>
    <row r="6" spans="1:7" s="27" customFormat="1" ht="45.45" customHeight="1">
      <c r="A6" s="200" t="s">
        <v>228</v>
      </c>
      <c r="B6" s="294"/>
      <c r="C6" s="295"/>
      <c r="D6" s="296"/>
      <c r="E6" s="29"/>
    </row>
    <row r="7" spans="1:7" s="27" customFormat="1" ht="21" customHeight="1">
      <c r="A7" s="106" t="s">
        <v>183</v>
      </c>
      <c r="B7" s="300"/>
      <c r="C7" s="301"/>
      <c r="D7" s="302"/>
      <c r="E7" s="29"/>
    </row>
    <row r="8" spans="1:7" s="27" customFormat="1" ht="22.5" customHeight="1" thickBot="1">
      <c r="A8" s="108" t="s">
        <v>29</v>
      </c>
      <c r="B8" s="297"/>
      <c r="C8" s="298"/>
      <c r="D8" s="299"/>
      <c r="E8" s="29"/>
      <c r="G8" s="97"/>
    </row>
    <row r="10" spans="1:7" ht="26.25" customHeight="1" thickBot="1">
      <c r="A10" s="20" t="s">
        <v>30</v>
      </c>
    </row>
    <row r="11" spans="1:7" s="27" customFormat="1" ht="15" thickBot="1">
      <c r="A11" s="30"/>
      <c r="B11" s="31" t="s">
        <v>31</v>
      </c>
      <c r="C11" s="32" t="s">
        <v>32</v>
      </c>
      <c r="D11" s="32" t="s">
        <v>33</v>
      </c>
      <c r="E11" s="33" t="s">
        <v>34</v>
      </c>
    </row>
    <row r="12" spans="1:7" s="27" customFormat="1" ht="18" customHeight="1">
      <c r="A12" s="133" t="s">
        <v>138</v>
      </c>
      <c r="B12" s="113"/>
      <c r="C12" s="114"/>
      <c r="D12" s="114"/>
      <c r="E12" s="115"/>
    </row>
    <row r="13" spans="1:7" s="27" customFormat="1" ht="18" customHeight="1">
      <c r="A13" s="134" t="s">
        <v>139</v>
      </c>
      <c r="B13" s="116"/>
      <c r="C13" s="117"/>
      <c r="D13" s="117"/>
      <c r="E13" s="118"/>
    </row>
    <row r="14" spans="1:7" s="27" customFormat="1" ht="18" customHeight="1">
      <c r="A14" s="109"/>
      <c r="B14" s="116"/>
      <c r="C14" s="117"/>
      <c r="D14" s="117"/>
      <c r="E14" s="118"/>
    </row>
    <row r="15" spans="1:7" s="27" customFormat="1" ht="18" customHeight="1" thickBot="1">
      <c r="A15" s="110"/>
      <c r="B15" s="120"/>
      <c r="C15" s="121"/>
      <c r="D15" s="121"/>
      <c r="E15" s="122"/>
    </row>
    <row r="16" spans="1:7" ht="6.75" customHeight="1">
      <c r="A16" s="140"/>
      <c r="B16" s="34"/>
      <c r="C16" s="34"/>
      <c r="D16" s="34"/>
      <c r="E16" s="34"/>
    </row>
    <row r="17" spans="1:5" ht="7.5" customHeight="1">
      <c r="A17" s="28"/>
      <c r="B17" s="34"/>
      <c r="C17" s="34"/>
      <c r="D17" s="34"/>
      <c r="E17" s="34"/>
    </row>
    <row r="18" spans="1:5" ht="15" thickBot="1">
      <c r="A18" s="20" t="s">
        <v>35</v>
      </c>
    </row>
    <row r="19" spans="1:5" ht="16.5" customHeight="1" thickBot="1">
      <c r="A19" s="30" t="s">
        <v>36</v>
      </c>
      <c r="B19" s="31" t="s">
        <v>31</v>
      </c>
      <c r="C19" s="32" t="s">
        <v>32</v>
      </c>
      <c r="D19" s="33" t="s">
        <v>33</v>
      </c>
    </row>
    <row r="20" spans="1:5" s="27" customFormat="1" ht="20.100000000000001" customHeight="1">
      <c r="A20" s="111" t="s">
        <v>37</v>
      </c>
      <c r="B20" s="113"/>
      <c r="C20" s="123"/>
      <c r="D20" s="124"/>
    </row>
    <row r="21" spans="1:5" s="27" customFormat="1" ht="20.100000000000001" customHeight="1" thickBot="1">
      <c r="A21" s="112" t="s">
        <v>38</v>
      </c>
      <c r="B21" s="125"/>
      <c r="C21" s="121"/>
      <c r="D21" s="126"/>
    </row>
    <row r="22" spans="1:5" ht="9.75" customHeight="1"/>
    <row r="23" spans="1:5" hidden="1"/>
    <row r="24" spans="1:5" hidden="1"/>
    <row r="25" spans="1:5" hidden="1"/>
    <row r="26" spans="1:5" hidden="1"/>
    <row r="27" spans="1:5" hidden="1"/>
    <row r="28" spans="1:5" hidden="1"/>
    <row r="29" spans="1:5" ht="8.25" customHeight="1">
      <c r="A29" s="98"/>
    </row>
    <row r="30" spans="1:5" ht="15.75" customHeight="1" thickBot="1">
      <c r="A30" s="20" t="s">
        <v>87</v>
      </c>
    </row>
    <row r="31" spans="1:5" ht="16.95" customHeight="1" thickBot="1">
      <c r="A31" s="197"/>
      <c r="B31" s="198" t="s">
        <v>39</v>
      </c>
      <c r="C31" s="199" t="s">
        <v>88</v>
      </c>
    </row>
    <row r="32" spans="1:5" s="27" customFormat="1" ht="20.100000000000001" customHeight="1">
      <c r="A32" s="107" t="s">
        <v>256</v>
      </c>
      <c r="B32" s="194"/>
      <c r="C32" s="135"/>
    </row>
    <row r="33" spans="1:3" s="27" customFormat="1" ht="20.100000000000001" customHeight="1">
      <c r="A33" s="107" t="s">
        <v>258</v>
      </c>
      <c r="B33" s="194"/>
      <c r="C33" s="135"/>
    </row>
    <row r="34" spans="1:3" s="27" customFormat="1" ht="28.8">
      <c r="A34" s="127" t="s">
        <v>257</v>
      </c>
      <c r="B34" s="195"/>
      <c r="C34" s="118"/>
    </row>
    <row r="35" spans="1:3" s="27" customFormat="1" ht="21" customHeight="1">
      <c r="A35" s="283" t="s">
        <v>259</v>
      </c>
      <c r="B35" s="195"/>
      <c r="C35" s="119"/>
    </row>
    <row r="36" spans="1:3" s="27" customFormat="1" ht="20.100000000000001" customHeight="1">
      <c r="A36" s="128" t="s">
        <v>203</v>
      </c>
      <c r="B36" s="194"/>
      <c r="C36" s="119"/>
    </row>
    <row r="37" spans="1:3" s="27" customFormat="1" ht="20.100000000000001" customHeight="1">
      <c r="A37" s="128" t="s">
        <v>205</v>
      </c>
      <c r="B37" s="194"/>
      <c r="C37" s="119"/>
    </row>
    <row r="38" spans="1:3" s="27" customFormat="1" ht="20.100000000000001" customHeight="1" thickBot="1">
      <c r="A38" s="129" t="s">
        <v>204</v>
      </c>
      <c r="B38" s="196"/>
      <c r="C38" s="122"/>
    </row>
  </sheetData>
  <sheetProtection formatCells="0" formatColumns="0" formatRows="0"/>
  <protectedRanges>
    <protectedRange sqref="B2" name="範囲1"/>
  </protectedRanges>
  <mergeCells count="6">
    <mergeCell ref="A3:D3"/>
    <mergeCell ref="B4:D4"/>
    <mergeCell ref="B5:D5"/>
    <mergeCell ref="B6:D6"/>
    <mergeCell ref="B8:D8"/>
    <mergeCell ref="B7:D7"/>
  </mergeCells>
  <phoneticPr fontId="1"/>
  <dataValidations count="5">
    <dataValidation allowBlank="1" showInputMessage="1" showErrorMessage="1" error="今回の審査種類を選択してください" prompt="今回の審査種類を選択してください" sqref="B2" xr:uid="{00000000-0002-0000-0400-000000000000}"/>
    <dataValidation imeMode="off" allowBlank="1" showInputMessage="1" showErrorMessage="1" sqref="B6:D6" xr:uid="{00000000-0002-0000-0400-000001000000}"/>
    <dataValidation type="list" allowBlank="1" showInputMessage="1" showErrorMessage="1" error="プログラムが審査申請した認定分野を選択してください" promptTitle="認定分野" prompt="プログラムが審査を申請した認定分野を選択してください。" sqref="B8:D8" xr:uid="{00000000-0002-0000-0400-000002000000}">
      <formula1>INDIRECT("分野名!$A$4:$A$26")</formula1>
    </dataValidation>
    <dataValidation type="list" imeMode="off" allowBlank="1" showInputMessage="1" showErrorMessage="1" promptTitle="認定種別" prompt="プログラムが審査を申請した認定種別を選択してください。" sqref="B7:D7" xr:uid="{CC0E5175-E8AF-4BCE-9B29-F676013102B3}">
      <formula1>"エンジニアリング系学士課程,エンジニアリング系修士課程,情報専門系学士課程,建築系学士修士課程"</formula1>
    </dataValidation>
    <dataValidation type="list" allowBlank="1" showInputMessage="1" showErrorMessage="1" sqref="A14:A15" xr:uid="{50E153A3-28A5-4F7E-AC66-0319A87EBB81}">
      <formula1>"副審査員,審査研修員"</formula1>
    </dataValidation>
  </dataValidations>
  <pageMargins left="0.78740157480314965" right="0.78740157480314965" top="0.78740157480314965" bottom="0.78740157480314965" header="0.51181102362204722" footer="0.51181102362204722"/>
  <pageSetup paperSize="9" scale="70" fitToHeight="10" orientation="portrait"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S36"/>
  <sheetViews>
    <sheetView showGridLines="0" zoomScale="120" zoomScaleNormal="120" zoomScaleSheetLayoutView="80" workbookViewId="0">
      <selection activeCell="B1" sqref="B1"/>
    </sheetView>
  </sheetViews>
  <sheetFormatPr defaultColWidth="9" defaultRowHeight="13.2"/>
  <cols>
    <col min="1" max="1" width="0.796875" style="11" customWidth="1"/>
    <col min="2" max="2" width="9.19921875" style="11" customWidth="1"/>
    <col min="3" max="3" width="11.09765625" style="11" customWidth="1"/>
    <col min="4" max="4" width="36" style="12" customWidth="1"/>
    <col min="5" max="5" width="5.59765625" style="12" customWidth="1"/>
    <col min="6" max="6" width="0.69921875" style="12" customWidth="1"/>
    <col min="7" max="7" width="14.69921875" style="11" customWidth="1"/>
    <col min="8" max="11" width="8.69921875" style="11" customWidth="1"/>
    <col min="12" max="12" width="5.296875" style="11" customWidth="1"/>
    <col min="13" max="13" width="4.09765625" style="11" customWidth="1"/>
    <col min="14" max="16" width="8.69921875" style="11" customWidth="1"/>
    <col min="17" max="18" width="7.69921875" style="11" customWidth="1"/>
    <col min="19" max="19" width="4.296875" style="11" customWidth="1"/>
    <col min="20" max="16384" width="9" style="11"/>
  </cols>
  <sheetData>
    <row r="1" spans="2:19" ht="18.75" customHeight="1">
      <c r="B1" s="17" t="s">
        <v>206</v>
      </c>
      <c r="H1" s="16"/>
    </row>
    <row r="2" spans="2:19" ht="16.05" customHeight="1">
      <c r="B2" s="17"/>
      <c r="H2" s="16"/>
      <c r="Q2" s="232" t="s">
        <v>231</v>
      </c>
    </row>
    <row r="3" spans="2:19" ht="15" customHeight="1">
      <c r="D3" s="38"/>
      <c r="E3" s="39"/>
      <c r="F3" s="39"/>
      <c r="G3" s="72">
        <f>Q3-77</f>
        <v>44806</v>
      </c>
      <c r="H3" s="72">
        <f>Q3-56</f>
        <v>44827</v>
      </c>
      <c r="I3" s="72">
        <f>Q3-49</f>
        <v>44834</v>
      </c>
      <c r="J3" s="72">
        <f>Q3-42</f>
        <v>44841</v>
      </c>
      <c r="K3" s="72">
        <f>Q3-35</f>
        <v>44848</v>
      </c>
      <c r="L3" s="72">
        <f>Q3-28</f>
        <v>44855</v>
      </c>
      <c r="M3" s="72"/>
      <c r="N3" s="72">
        <f>Q3-21</f>
        <v>44862</v>
      </c>
      <c r="O3" s="72">
        <f>Q3-14</f>
        <v>44869</v>
      </c>
      <c r="P3" s="72">
        <f>Q3-7</f>
        <v>44876</v>
      </c>
      <c r="Q3" s="202">
        <v>44883</v>
      </c>
      <c r="R3" s="231"/>
    </row>
    <row r="4" spans="2:19" ht="3" customHeight="1">
      <c r="E4" s="40"/>
      <c r="F4" s="41"/>
      <c r="G4" s="71"/>
      <c r="H4" s="71"/>
      <c r="I4" s="71"/>
      <c r="J4" s="71"/>
      <c r="K4" s="71"/>
      <c r="L4" s="321"/>
      <c r="M4" s="322"/>
      <c r="N4" s="71"/>
      <c r="O4" s="71"/>
      <c r="P4" s="71"/>
      <c r="Q4" s="15"/>
      <c r="R4" s="14"/>
    </row>
    <row r="5" spans="2:19" ht="29.25" customHeight="1" thickBot="1">
      <c r="B5" s="84" t="s">
        <v>24</v>
      </c>
      <c r="C5" s="205" t="s">
        <v>42</v>
      </c>
      <c r="D5" s="205" t="s">
        <v>23</v>
      </c>
      <c r="E5" s="205" t="s">
        <v>68</v>
      </c>
      <c r="F5" s="204"/>
      <c r="G5" s="206" t="s">
        <v>43</v>
      </c>
      <c r="H5" s="207" t="s">
        <v>44</v>
      </c>
      <c r="I5" s="207" t="s">
        <v>45</v>
      </c>
      <c r="J5" s="207" t="s">
        <v>46</v>
      </c>
      <c r="K5" s="207" t="s">
        <v>47</v>
      </c>
      <c r="L5" s="208" t="s">
        <v>48</v>
      </c>
      <c r="M5" s="209"/>
      <c r="N5" s="207" t="s">
        <v>49</v>
      </c>
      <c r="O5" s="207" t="s">
        <v>50</v>
      </c>
      <c r="P5" s="207" t="s">
        <v>51</v>
      </c>
      <c r="Q5" s="309" t="s">
        <v>229</v>
      </c>
      <c r="R5" s="310"/>
      <c r="S5" s="230" t="s">
        <v>230</v>
      </c>
    </row>
    <row r="6" spans="2:19" ht="43.5" customHeight="1" thickTop="1">
      <c r="B6" s="201" t="s">
        <v>234</v>
      </c>
      <c r="C6" s="233" t="s">
        <v>232</v>
      </c>
      <c r="D6" s="282" t="s">
        <v>255</v>
      </c>
      <c r="E6" s="234"/>
      <c r="F6" s="221"/>
      <c r="G6" s="220"/>
      <c r="H6" s="219"/>
      <c r="I6" s="219"/>
      <c r="J6" s="219"/>
      <c r="K6" s="219"/>
      <c r="L6" s="223"/>
      <c r="M6" s="222"/>
      <c r="N6" s="219"/>
      <c r="O6" s="219"/>
      <c r="P6" s="219"/>
      <c r="Q6" s="224"/>
      <c r="R6" s="225"/>
      <c r="S6" s="44"/>
    </row>
    <row r="7" spans="2:19" ht="33.450000000000003" customHeight="1">
      <c r="B7" s="201" t="s">
        <v>69</v>
      </c>
      <c r="C7" s="210"/>
      <c r="D7" s="211" t="s">
        <v>233</v>
      </c>
      <c r="E7" s="203"/>
      <c r="F7" s="212"/>
      <c r="G7" s="213"/>
      <c r="H7" s="214"/>
      <c r="I7" s="214"/>
      <c r="J7" s="214"/>
      <c r="K7" s="214"/>
      <c r="L7" s="215"/>
      <c r="M7" s="216"/>
      <c r="N7" s="214"/>
      <c r="O7" s="214"/>
      <c r="P7" s="214"/>
      <c r="Q7" s="217"/>
      <c r="R7" s="226"/>
      <c r="S7" s="218"/>
    </row>
    <row r="8" spans="2:19" ht="45.45" customHeight="1">
      <c r="B8" s="85" t="s">
        <v>69</v>
      </c>
      <c r="C8" s="86" t="s">
        <v>140</v>
      </c>
      <c r="D8" s="86" t="s">
        <v>235</v>
      </c>
      <c r="E8" s="136"/>
      <c r="F8" s="88"/>
      <c r="G8" s="45"/>
      <c r="H8" s="46"/>
      <c r="I8" s="46"/>
      <c r="J8" s="46"/>
      <c r="K8" s="46"/>
      <c r="L8" s="47"/>
      <c r="M8" s="48"/>
      <c r="N8" s="46"/>
      <c r="O8" s="46"/>
      <c r="P8" s="46"/>
      <c r="Q8" s="45"/>
      <c r="R8" s="227"/>
      <c r="S8" s="49"/>
    </row>
    <row r="9" spans="2:19" ht="20.25" customHeight="1">
      <c r="B9" s="317" t="s">
        <v>69</v>
      </c>
      <c r="C9" s="315" t="s">
        <v>141</v>
      </c>
      <c r="D9" s="324" t="s">
        <v>142</v>
      </c>
      <c r="E9" s="313"/>
      <c r="F9" s="50"/>
      <c r="G9" s="88"/>
      <c r="H9" s="51"/>
      <c r="I9" s="52"/>
      <c r="J9" s="52"/>
      <c r="K9" s="52"/>
      <c r="L9" s="53"/>
      <c r="M9" s="51"/>
      <c r="N9" s="52"/>
      <c r="O9" s="52"/>
      <c r="P9" s="52"/>
      <c r="Q9" s="54"/>
      <c r="R9" s="228"/>
      <c r="S9" s="55"/>
    </row>
    <row r="10" spans="2:19" ht="21.45" customHeight="1">
      <c r="B10" s="317"/>
      <c r="C10" s="316"/>
      <c r="D10" s="324"/>
      <c r="E10" s="314"/>
      <c r="F10" s="56"/>
      <c r="G10" s="57"/>
      <c r="H10" s="58"/>
      <c r="I10" s="58"/>
      <c r="J10" s="58"/>
      <c r="K10" s="58"/>
      <c r="L10" s="59"/>
      <c r="M10" s="60"/>
      <c r="N10" s="58"/>
      <c r="O10" s="58"/>
      <c r="P10" s="58"/>
      <c r="Q10" s="57"/>
      <c r="R10" s="229"/>
      <c r="S10" s="61"/>
    </row>
    <row r="11" spans="2:19" ht="19.95" customHeight="1">
      <c r="B11" s="311" t="s">
        <v>70</v>
      </c>
      <c r="C11" s="315" t="s">
        <v>140</v>
      </c>
      <c r="D11" s="315" t="s">
        <v>236</v>
      </c>
      <c r="E11" s="313"/>
      <c r="F11" s="62"/>
      <c r="G11" s="54"/>
      <c r="H11" s="89"/>
      <c r="I11" s="90"/>
      <c r="J11" s="51"/>
      <c r="K11" s="52"/>
      <c r="L11" s="53"/>
      <c r="M11" s="51"/>
      <c r="N11" s="52"/>
      <c r="O11" s="52"/>
      <c r="P11" s="52"/>
      <c r="Q11" s="54"/>
      <c r="R11" s="228"/>
      <c r="S11" s="55"/>
    </row>
    <row r="12" spans="2:19" ht="21.45" customHeight="1">
      <c r="B12" s="312"/>
      <c r="C12" s="316"/>
      <c r="D12" s="316"/>
      <c r="E12" s="314"/>
      <c r="F12" s="56"/>
      <c r="G12" s="57"/>
      <c r="H12" s="58"/>
      <c r="I12" s="63"/>
      <c r="J12" s="60"/>
      <c r="K12" s="58"/>
      <c r="L12" s="59"/>
      <c r="M12" s="60"/>
      <c r="N12" s="58"/>
      <c r="O12" s="58"/>
      <c r="P12" s="58"/>
      <c r="Q12" s="57"/>
      <c r="R12" s="229"/>
      <c r="S12" s="61"/>
    </row>
    <row r="13" spans="2:19" ht="20.25" customHeight="1">
      <c r="B13" s="317" t="s">
        <v>70</v>
      </c>
      <c r="C13" s="315" t="s">
        <v>22</v>
      </c>
      <c r="D13" s="324" t="s">
        <v>143</v>
      </c>
      <c r="E13" s="313"/>
      <c r="F13" s="62"/>
      <c r="G13" s="54"/>
      <c r="H13" s="52"/>
      <c r="I13" s="64"/>
      <c r="J13" s="91" t="s">
        <v>21</v>
      </c>
      <c r="K13" s="92"/>
      <c r="L13" s="54"/>
      <c r="M13" s="51"/>
      <c r="N13" s="52"/>
      <c r="O13" s="52"/>
      <c r="P13" s="52"/>
      <c r="Q13" s="54"/>
      <c r="R13" s="228"/>
      <c r="S13" s="55"/>
    </row>
    <row r="14" spans="2:19" ht="20.25" customHeight="1">
      <c r="B14" s="317"/>
      <c r="C14" s="316"/>
      <c r="D14" s="324"/>
      <c r="E14" s="314"/>
      <c r="F14" s="56"/>
      <c r="G14" s="57"/>
      <c r="H14" s="58"/>
      <c r="I14" s="65"/>
      <c r="J14" s="93" t="s">
        <v>74</v>
      </c>
      <c r="K14" s="94"/>
      <c r="L14" s="95"/>
      <c r="M14" s="88"/>
      <c r="N14" s="60"/>
      <c r="O14" s="58"/>
      <c r="P14" s="58"/>
      <c r="Q14" s="57"/>
      <c r="R14" s="229"/>
      <c r="S14" s="61"/>
    </row>
    <row r="15" spans="2:19" ht="20.25" customHeight="1">
      <c r="B15" s="311" t="s">
        <v>71</v>
      </c>
      <c r="C15" s="315" t="s">
        <v>140</v>
      </c>
      <c r="D15" s="315" t="s">
        <v>208</v>
      </c>
      <c r="E15" s="313"/>
      <c r="F15" s="62"/>
      <c r="G15" s="54"/>
      <c r="H15" s="52"/>
      <c r="I15" s="52"/>
      <c r="J15" s="52"/>
      <c r="K15" s="53"/>
      <c r="L15" s="96"/>
      <c r="M15" s="51"/>
      <c r="N15" s="52"/>
      <c r="O15" s="52"/>
      <c r="P15" s="52"/>
      <c r="Q15" s="54"/>
      <c r="R15" s="228"/>
      <c r="S15" s="55"/>
    </row>
    <row r="16" spans="2:19" ht="20.25" customHeight="1">
      <c r="B16" s="312"/>
      <c r="C16" s="323"/>
      <c r="D16" s="316"/>
      <c r="E16" s="314"/>
      <c r="F16" s="56"/>
      <c r="G16" s="57"/>
      <c r="H16" s="58"/>
      <c r="I16" s="58"/>
      <c r="J16" s="58"/>
      <c r="K16" s="58"/>
      <c r="L16" s="59"/>
      <c r="M16" s="60"/>
      <c r="N16" s="58"/>
      <c r="O16" s="58"/>
      <c r="P16" s="58"/>
      <c r="Q16" s="57"/>
      <c r="R16" s="229"/>
      <c r="S16" s="61"/>
    </row>
    <row r="17" spans="2:19" ht="20.25" customHeight="1">
      <c r="B17" s="311" t="s">
        <v>71</v>
      </c>
      <c r="C17" s="315" t="s">
        <v>144</v>
      </c>
      <c r="D17" s="315" t="s">
        <v>207</v>
      </c>
      <c r="E17" s="313"/>
      <c r="F17" s="62"/>
      <c r="G17" s="54"/>
      <c r="H17" s="52"/>
      <c r="I17" s="52"/>
      <c r="J17" s="52"/>
      <c r="K17" s="52"/>
      <c r="L17" s="53"/>
      <c r="M17" s="96"/>
      <c r="N17" s="51"/>
      <c r="O17" s="52"/>
      <c r="P17" s="52"/>
      <c r="Q17" s="54"/>
      <c r="R17" s="228"/>
      <c r="S17" s="55"/>
    </row>
    <row r="18" spans="2:19" ht="20.25" customHeight="1">
      <c r="B18" s="312"/>
      <c r="C18" s="323"/>
      <c r="D18" s="316"/>
      <c r="E18" s="314"/>
      <c r="F18" s="56"/>
      <c r="G18" s="57"/>
      <c r="H18" s="58"/>
      <c r="I18" s="58"/>
      <c r="J18" s="58"/>
      <c r="K18" s="58"/>
      <c r="L18" s="59"/>
      <c r="M18" s="60"/>
      <c r="N18" s="58"/>
      <c r="O18" s="58"/>
      <c r="P18" s="58"/>
      <c r="Q18" s="57"/>
      <c r="R18" s="229"/>
      <c r="S18" s="61"/>
    </row>
    <row r="19" spans="2:19" ht="20.25" customHeight="1">
      <c r="B19" s="311" t="s">
        <v>72</v>
      </c>
      <c r="C19" s="315" t="s">
        <v>140</v>
      </c>
      <c r="D19" s="315" t="s">
        <v>237</v>
      </c>
      <c r="E19" s="313"/>
      <c r="F19" s="62"/>
      <c r="G19" s="54"/>
      <c r="H19" s="52"/>
      <c r="I19" s="52"/>
      <c r="J19" s="52"/>
      <c r="K19" s="52"/>
      <c r="L19" s="53"/>
      <c r="M19" s="54"/>
      <c r="N19" s="96"/>
      <c r="O19" s="51"/>
      <c r="P19" s="52"/>
      <c r="Q19" s="54"/>
      <c r="R19" s="228"/>
      <c r="S19" s="55"/>
    </row>
    <row r="20" spans="2:19" ht="21.45" customHeight="1">
      <c r="B20" s="312"/>
      <c r="C20" s="316"/>
      <c r="D20" s="316"/>
      <c r="E20" s="314"/>
      <c r="F20" s="56"/>
      <c r="G20" s="57"/>
      <c r="H20" s="58"/>
      <c r="I20" s="58"/>
      <c r="J20" s="58"/>
      <c r="K20" s="58"/>
      <c r="L20" s="59"/>
      <c r="M20" s="60"/>
      <c r="N20" s="66"/>
      <c r="O20" s="58"/>
      <c r="P20" s="58"/>
      <c r="Q20" s="57"/>
      <c r="R20" s="229"/>
      <c r="S20" s="61"/>
    </row>
    <row r="21" spans="2:19" ht="19.5" customHeight="1">
      <c r="B21" s="311" t="s">
        <v>72</v>
      </c>
      <c r="C21" s="315" t="s">
        <v>140</v>
      </c>
      <c r="D21" s="305" t="s">
        <v>238</v>
      </c>
      <c r="E21" s="313"/>
      <c r="F21" s="62"/>
      <c r="G21" s="236"/>
      <c r="H21" s="52"/>
      <c r="I21" s="52"/>
      <c r="J21" s="52"/>
      <c r="K21" s="52"/>
      <c r="L21" s="53"/>
      <c r="M21" s="54"/>
      <c r="N21" s="96"/>
      <c r="O21" s="51"/>
      <c r="P21" s="52"/>
      <c r="Q21" s="54"/>
      <c r="R21" s="228"/>
      <c r="S21" s="55"/>
    </row>
    <row r="22" spans="2:19" ht="33.75" customHeight="1">
      <c r="B22" s="312"/>
      <c r="C22" s="316"/>
      <c r="D22" s="318"/>
      <c r="E22" s="314"/>
      <c r="F22" s="56"/>
      <c r="G22" s="45"/>
      <c r="H22" s="58"/>
      <c r="I22" s="58"/>
      <c r="J22" s="58"/>
      <c r="K22" s="58"/>
      <c r="L22" s="59"/>
      <c r="M22" s="60"/>
      <c r="N22" s="58"/>
      <c r="O22" s="58"/>
      <c r="P22" s="58"/>
      <c r="Q22" s="57"/>
      <c r="R22" s="229"/>
      <c r="S22" s="61"/>
    </row>
    <row r="23" spans="2:19" ht="19.5" customHeight="1">
      <c r="B23" s="311" t="s">
        <v>73</v>
      </c>
      <c r="C23" s="315" t="s">
        <v>140</v>
      </c>
      <c r="D23" s="305" t="s">
        <v>239</v>
      </c>
      <c r="E23" s="313"/>
      <c r="F23" s="62"/>
      <c r="G23" s="54"/>
      <c r="H23" s="52"/>
      <c r="I23" s="52"/>
      <c r="J23" s="52"/>
      <c r="K23" s="52"/>
      <c r="L23" s="53"/>
      <c r="M23" s="51"/>
      <c r="N23" s="53"/>
      <c r="O23" s="238"/>
      <c r="P23" s="51"/>
      <c r="Q23" s="54"/>
      <c r="R23" s="228"/>
      <c r="S23" s="55"/>
    </row>
    <row r="24" spans="2:19" ht="26.55" customHeight="1">
      <c r="B24" s="312"/>
      <c r="C24" s="316"/>
      <c r="D24" s="318"/>
      <c r="E24" s="314"/>
      <c r="F24" s="56"/>
      <c r="G24" s="57"/>
      <c r="H24" s="58"/>
      <c r="I24" s="58"/>
      <c r="J24" s="58"/>
      <c r="K24" s="58"/>
      <c r="L24" s="59"/>
      <c r="M24" s="60"/>
      <c r="N24" s="58"/>
      <c r="O24" s="58"/>
      <c r="P24" s="58"/>
      <c r="Q24" s="57"/>
      <c r="R24" s="229"/>
      <c r="S24" s="61"/>
    </row>
    <row r="25" spans="2:19" ht="20.25" customHeight="1">
      <c r="B25" s="311"/>
      <c r="C25" s="315" t="s">
        <v>145</v>
      </c>
      <c r="D25" s="305" t="s">
        <v>240</v>
      </c>
      <c r="E25" s="319"/>
      <c r="F25" s="67"/>
      <c r="G25" s="54"/>
      <c r="H25" s="52"/>
      <c r="I25" s="52"/>
      <c r="J25" s="52"/>
      <c r="K25" s="52"/>
      <c r="L25" s="53"/>
      <c r="M25" s="246"/>
      <c r="N25" s="51"/>
      <c r="O25" s="52"/>
      <c r="P25" s="237"/>
      <c r="Q25" s="239"/>
      <c r="R25" s="240"/>
      <c r="S25" s="55"/>
    </row>
    <row r="26" spans="2:19" ht="44.55" customHeight="1">
      <c r="B26" s="312"/>
      <c r="C26" s="316"/>
      <c r="D26" s="318"/>
      <c r="E26" s="320"/>
      <c r="F26" s="56"/>
      <c r="G26" s="57"/>
      <c r="H26" s="58"/>
      <c r="I26" s="58"/>
      <c r="J26" s="58"/>
      <c r="K26" s="58"/>
      <c r="L26" s="59"/>
      <c r="M26" s="60"/>
      <c r="N26" s="58"/>
      <c r="O26" s="58"/>
      <c r="P26" s="58"/>
      <c r="Q26" s="57"/>
      <c r="R26" s="229"/>
      <c r="S26" s="61"/>
    </row>
    <row r="27" spans="2:19" ht="18.45" customHeight="1">
      <c r="B27" s="242"/>
      <c r="C27" s="303" t="s">
        <v>241</v>
      </c>
      <c r="D27" s="305" t="s">
        <v>242</v>
      </c>
      <c r="E27" s="307"/>
      <c r="F27" s="243"/>
      <c r="G27" s="54"/>
      <c r="H27" s="228"/>
      <c r="I27" s="228"/>
      <c r="J27" s="228"/>
      <c r="K27" s="228"/>
      <c r="L27" s="248"/>
      <c r="M27" s="246"/>
      <c r="N27" s="228"/>
      <c r="O27" s="228"/>
      <c r="P27" s="228"/>
      <c r="Q27" s="228"/>
      <c r="R27" s="248"/>
      <c r="S27" s="250"/>
    </row>
    <row r="28" spans="2:19" ht="26.55" customHeight="1">
      <c r="B28" s="241"/>
      <c r="C28" s="304"/>
      <c r="D28" s="306"/>
      <c r="E28" s="308"/>
      <c r="F28" s="244"/>
      <c r="G28" s="57"/>
      <c r="H28" s="229"/>
      <c r="I28" s="229"/>
      <c r="J28" s="229"/>
      <c r="K28" s="229"/>
      <c r="L28" s="249"/>
      <c r="M28" s="247"/>
      <c r="N28" s="229"/>
      <c r="O28" s="229"/>
      <c r="P28" s="229"/>
      <c r="Q28" s="229"/>
      <c r="R28" s="229"/>
      <c r="S28" s="245"/>
    </row>
    <row r="29" spans="2:19" ht="16.5" customHeight="1">
      <c r="B29" s="68"/>
      <c r="C29" s="69"/>
      <c r="D29" s="69"/>
      <c r="E29" s="70"/>
      <c r="F29" s="70"/>
      <c r="G29" s="45"/>
      <c r="H29" s="104" t="s">
        <v>243</v>
      </c>
      <c r="I29" s="45"/>
      <c r="K29" s="45"/>
      <c r="L29" s="45"/>
      <c r="M29" s="45"/>
      <c r="N29" s="45"/>
      <c r="O29" s="45"/>
      <c r="P29" s="45"/>
      <c r="Q29" s="45"/>
      <c r="R29" s="45"/>
    </row>
    <row r="30" spans="2:19" ht="18.75" customHeight="1">
      <c r="B30" s="68"/>
      <c r="D30" s="69"/>
      <c r="E30" s="70"/>
      <c r="F30" s="70"/>
      <c r="G30" s="45"/>
      <c r="H30" s="104"/>
      <c r="I30" s="45"/>
      <c r="K30" s="45"/>
      <c r="L30" s="45"/>
      <c r="M30" s="45"/>
      <c r="N30" s="45"/>
      <c r="O30" s="45"/>
      <c r="P30" s="45"/>
      <c r="Q30" s="45"/>
      <c r="R30" s="45"/>
    </row>
    <row r="31" spans="2:19">
      <c r="B31" s="13"/>
      <c r="C31" s="13"/>
      <c r="D31" s="13"/>
    </row>
    <row r="32" spans="2:19">
      <c r="B32" s="13"/>
      <c r="C32" s="13"/>
      <c r="D32" s="13"/>
    </row>
    <row r="33" spans="2:4">
      <c r="B33" s="13"/>
      <c r="C33" s="13"/>
      <c r="D33" s="13"/>
    </row>
    <row r="34" spans="2:4">
      <c r="B34" s="13"/>
      <c r="C34" s="13"/>
      <c r="D34" s="13"/>
    </row>
    <row r="35" spans="2:4">
      <c r="B35" s="13"/>
      <c r="C35" s="13"/>
      <c r="D35" s="13"/>
    </row>
    <row r="36" spans="2:4">
      <c r="B36" s="13"/>
      <c r="C36" s="13"/>
      <c r="D36" s="13"/>
    </row>
  </sheetData>
  <sheetProtection sheet="1" objects="1" scenarios="1"/>
  <mergeCells count="41">
    <mergeCell ref="B25:B26"/>
    <mergeCell ref="C25:C26"/>
    <mergeCell ref="L4:M4"/>
    <mergeCell ref="D21:D22"/>
    <mergeCell ref="C21:C22"/>
    <mergeCell ref="C23:C24"/>
    <mergeCell ref="C15:C16"/>
    <mergeCell ref="C19:C20"/>
    <mergeCell ref="D15:D16"/>
    <mergeCell ref="C9:C10"/>
    <mergeCell ref="B9:B10"/>
    <mergeCell ref="D9:D10"/>
    <mergeCell ref="D19:D20"/>
    <mergeCell ref="D13:D14"/>
    <mergeCell ref="C13:C14"/>
    <mergeCell ref="C17:C18"/>
    <mergeCell ref="D25:D26"/>
    <mergeCell ref="E25:E26"/>
    <mergeCell ref="E9:E10"/>
    <mergeCell ref="E11:E12"/>
    <mergeCell ref="E13:E14"/>
    <mergeCell ref="E15:E16"/>
    <mergeCell ref="D23:D24"/>
    <mergeCell ref="D17:D18"/>
    <mergeCell ref="D11:D12"/>
    <mergeCell ref="C27:C28"/>
    <mergeCell ref="D27:D28"/>
    <mergeCell ref="E27:E28"/>
    <mergeCell ref="Q5:R5"/>
    <mergeCell ref="B23:B24"/>
    <mergeCell ref="E17:E18"/>
    <mergeCell ref="E19:E20"/>
    <mergeCell ref="E21:E22"/>
    <mergeCell ref="E23:E24"/>
    <mergeCell ref="B15:B16"/>
    <mergeCell ref="B17:B18"/>
    <mergeCell ref="B19:B20"/>
    <mergeCell ref="B21:B22"/>
    <mergeCell ref="C11:C12"/>
    <mergeCell ref="B13:B14"/>
    <mergeCell ref="B11:B12"/>
  </mergeCells>
  <phoneticPr fontId="1"/>
  <printOptions horizontalCentered="1"/>
  <pageMargins left="0.39370078740157483" right="0.39370078740157483" top="0.55118110236220474" bottom="0.55118110236220474" header="0.31496062992125984" footer="0.31496062992125984"/>
  <pageSetup paperSize="9" scale="85" orientation="landscape" verticalDpi="0" r:id="rId1"/>
  <ignoredErrors>
    <ignoredError sqref="B7:B20 B22 B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indexed="15"/>
  </sheetPr>
  <dimension ref="A1:L19"/>
  <sheetViews>
    <sheetView showGridLines="0" zoomScale="90" zoomScaleNormal="90" zoomScaleSheetLayoutView="90" workbookViewId="0">
      <selection activeCell="C4" sqref="C4"/>
    </sheetView>
  </sheetViews>
  <sheetFormatPr defaultColWidth="13" defaultRowHeight="14.4"/>
  <cols>
    <col min="1" max="1" width="11.59765625" customWidth="1"/>
    <col min="2" max="2" width="35.09765625" style="4" customWidth="1"/>
    <col min="3" max="3" width="4.19921875" style="35" customWidth="1"/>
    <col min="4" max="6" width="25.09765625" style="7" customWidth="1"/>
    <col min="7" max="7" width="24" style="7" customWidth="1"/>
    <col min="8" max="8" width="23" style="2" customWidth="1"/>
    <col min="9" max="9" width="6.796875" style="2" customWidth="1"/>
    <col min="10" max="10" width="23" style="2" customWidth="1"/>
    <col min="11" max="11" width="23" customWidth="1"/>
    <col min="12" max="12" width="14.19921875" customWidth="1"/>
  </cols>
  <sheetData>
    <row r="1" spans="1:12" ht="28.5" customHeight="1" thickBot="1">
      <c r="A1" s="284" t="s">
        <v>213</v>
      </c>
      <c r="B1" s="285"/>
      <c r="C1" s="285"/>
      <c r="D1" s="285"/>
      <c r="E1" s="285"/>
      <c r="F1" s="285"/>
      <c r="G1" s="285"/>
      <c r="H1" s="285"/>
      <c r="I1" s="285"/>
      <c r="J1" s="285"/>
      <c r="K1" s="285"/>
    </row>
    <row r="2" spans="1:12" ht="41.25" customHeight="1">
      <c r="A2" s="9" t="s">
        <v>0</v>
      </c>
      <c r="B2" s="5" t="s">
        <v>5</v>
      </c>
      <c r="C2" s="18" t="s">
        <v>25</v>
      </c>
      <c r="D2" s="139" t="s">
        <v>162</v>
      </c>
      <c r="E2" s="139" t="s">
        <v>163</v>
      </c>
      <c r="F2" s="6" t="s">
        <v>76</v>
      </c>
      <c r="G2" s="6" t="s">
        <v>77</v>
      </c>
      <c r="H2" s="6" t="s">
        <v>214</v>
      </c>
      <c r="I2" s="6" t="s">
        <v>82</v>
      </c>
      <c r="J2" s="6" t="s">
        <v>211</v>
      </c>
      <c r="K2" s="8" t="s">
        <v>210</v>
      </c>
      <c r="L2" s="10"/>
    </row>
    <row r="3" spans="1:12" s="183" customFormat="1" ht="15.75" customHeight="1">
      <c r="A3" s="180" t="s">
        <v>6</v>
      </c>
      <c r="B3" s="181" t="s">
        <v>2</v>
      </c>
      <c r="C3" s="182"/>
      <c r="D3" s="143"/>
      <c r="E3" s="143"/>
      <c r="F3" s="143"/>
      <c r="G3" s="143"/>
      <c r="H3" s="143"/>
      <c r="I3" s="143"/>
      <c r="J3" s="143"/>
      <c r="K3" s="163"/>
    </row>
    <row r="4" spans="1:12" ht="97.5" customHeight="1">
      <c r="A4" s="42" t="s">
        <v>173</v>
      </c>
      <c r="B4" s="141" t="s">
        <v>215</v>
      </c>
      <c r="C4" s="158"/>
      <c r="D4" s="159"/>
      <c r="E4" s="159"/>
      <c r="F4" s="159"/>
      <c r="G4" s="159"/>
      <c r="H4" s="159"/>
      <c r="I4" s="159"/>
      <c r="J4" s="159"/>
      <c r="K4" s="160"/>
    </row>
    <row r="5" spans="1:12" ht="313.95" customHeight="1">
      <c r="A5" s="42" t="s">
        <v>174</v>
      </c>
      <c r="B5" s="141" t="s">
        <v>216</v>
      </c>
      <c r="C5" s="144" t="s">
        <v>75</v>
      </c>
      <c r="D5" s="145"/>
      <c r="E5" s="145"/>
      <c r="F5" s="145"/>
      <c r="G5" s="145"/>
      <c r="H5" s="145"/>
      <c r="I5" s="146"/>
      <c r="J5" s="145"/>
      <c r="K5" s="147"/>
    </row>
    <row r="6" spans="1:12" s="183" customFormat="1">
      <c r="A6" s="180" t="s">
        <v>7</v>
      </c>
      <c r="B6" s="184" t="s">
        <v>1</v>
      </c>
      <c r="C6" s="148"/>
      <c r="D6" s="185"/>
      <c r="E6" s="185"/>
      <c r="F6" s="185"/>
      <c r="G6" s="185"/>
      <c r="H6" s="185"/>
      <c r="I6" s="185"/>
      <c r="J6" s="185"/>
      <c r="K6" s="192"/>
    </row>
    <row r="7" spans="1:12" ht="151.94999999999999" customHeight="1">
      <c r="A7" s="87" t="s">
        <v>8</v>
      </c>
      <c r="B7" s="150" t="s">
        <v>217</v>
      </c>
      <c r="C7" s="151"/>
      <c r="D7" s="151"/>
      <c r="E7" s="151"/>
      <c r="F7" s="151"/>
      <c r="G7" s="151"/>
      <c r="H7" s="151"/>
      <c r="I7" s="151"/>
      <c r="J7" s="151"/>
      <c r="K7" s="147"/>
    </row>
    <row r="8" spans="1:12" ht="95.55" customHeight="1">
      <c r="A8" s="42" t="s">
        <v>9</v>
      </c>
      <c r="B8" s="141" t="s">
        <v>179</v>
      </c>
      <c r="C8" s="144" t="s">
        <v>75</v>
      </c>
      <c r="D8" s="145"/>
      <c r="E8" s="145"/>
      <c r="F8" s="145"/>
      <c r="G8" s="145"/>
      <c r="H8" s="145"/>
      <c r="I8" s="146"/>
      <c r="J8" s="145"/>
      <c r="K8" s="147"/>
    </row>
    <row r="9" spans="1:12" ht="136.5" customHeight="1">
      <c r="A9" s="42" t="s">
        <v>10</v>
      </c>
      <c r="B9" s="141" t="s">
        <v>218</v>
      </c>
      <c r="C9" s="144" t="s">
        <v>75</v>
      </c>
      <c r="D9" s="145"/>
      <c r="E9" s="145"/>
      <c r="F9" s="145"/>
      <c r="G9" s="145"/>
      <c r="H9" s="145"/>
      <c r="I9" s="145"/>
      <c r="J9" s="145"/>
      <c r="K9" s="147"/>
    </row>
    <row r="10" spans="1:12" ht="100.95" customHeight="1">
      <c r="A10" s="42" t="s">
        <v>11</v>
      </c>
      <c r="B10" s="141" t="s">
        <v>219</v>
      </c>
      <c r="C10" s="144" t="s">
        <v>75</v>
      </c>
      <c r="D10" s="161"/>
      <c r="E10" s="161"/>
      <c r="F10" s="161"/>
      <c r="G10" s="161"/>
      <c r="H10" s="161"/>
      <c r="I10" s="161"/>
      <c r="J10" s="161"/>
      <c r="K10" s="162"/>
    </row>
    <row r="11" spans="1:12" ht="109.5" customHeight="1">
      <c r="A11" s="42" t="s">
        <v>12</v>
      </c>
      <c r="B11" s="141" t="s">
        <v>220</v>
      </c>
      <c r="C11" s="144" t="s">
        <v>75</v>
      </c>
      <c r="D11" s="145"/>
      <c r="E11" s="145"/>
      <c r="F11" s="145"/>
      <c r="G11" s="145"/>
      <c r="H11" s="145"/>
      <c r="I11" s="146"/>
      <c r="J11" s="145"/>
      <c r="K11" s="147"/>
    </row>
    <row r="12" spans="1:12" s="183" customFormat="1" ht="14.55" customHeight="1">
      <c r="A12" s="180" t="s">
        <v>13</v>
      </c>
      <c r="B12" s="184" t="s">
        <v>3</v>
      </c>
      <c r="C12" s="148"/>
      <c r="D12" s="185"/>
      <c r="E12" s="185"/>
      <c r="F12" s="185"/>
      <c r="G12" s="185"/>
      <c r="H12" s="185"/>
      <c r="I12" s="185"/>
      <c r="J12" s="185"/>
      <c r="K12" s="192"/>
    </row>
    <row r="13" spans="1:12" ht="108.45" customHeight="1">
      <c r="A13" s="42" t="s">
        <v>175</v>
      </c>
      <c r="B13" s="141" t="s">
        <v>177</v>
      </c>
      <c r="C13" s="144" t="s">
        <v>75</v>
      </c>
      <c r="D13" s="151"/>
      <c r="E13" s="151"/>
      <c r="F13" s="151"/>
      <c r="G13" s="151"/>
      <c r="H13" s="151"/>
      <c r="I13" s="152"/>
      <c r="J13" s="151"/>
      <c r="K13" s="147"/>
    </row>
    <row r="14" spans="1:12" s="1" customFormat="1" ht="88.05" customHeight="1">
      <c r="A14" s="42" t="s">
        <v>176</v>
      </c>
      <c r="B14" s="141" t="s">
        <v>178</v>
      </c>
      <c r="C14" s="144" t="s">
        <v>75</v>
      </c>
      <c r="D14" s="145"/>
      <c r="E14" s="145"/>
      <c r="F14" s="145"/>
      <c r="G14" s="145"/>
      <c r="H14" s="145"/>
      <c r="I14" s="146"/>
      <c r="J14" s="145"/>
      <c r="K14" s="147"/>
    </row>
    <row r="15" spans="1:12" s="183" customFormat="1" ht="13.5" customHeight="1">
      <c r="A15" s="180" t="s">
        <v>14</v>
      </c>
      <c r="B15" s="184" t="s">
        <v>4</v>
      </c>
      <c r="C15" s="148"/>
      <c r="D15" s="185"/>
      <c r="E15" s="185"/>
      <c r="F15" s="185"/>
      <c r="G15" s="185"/>
      <c r="H15" s="185"/>
      <c r="I15" s="185"/>
      <c r="J15" s="185"/>
      <c r="K15" s="192"/>
    </row>
    <row r="16" spans="1:12" s="1" customFormat="1" ht="111.45" customHeight="1">
      <c r="A16" s="42" t="s">
        <v>15</v>
      </c>
      <c r="B16" s="141" t="s">
        <v>221</v>
      </c>
      <c r="C16" s="144" t="s">
        <v>75</v>
      </c>
      <c r="D16" s="145"/>
      <c r="E16" s="145"/>
      <c r="F16" s="145"/>
      <c r="G16" s="145"/>
      <c r="H16" s="145"/>
      <c r="I16" s="146"/>
      <c r="J16" s="145"/>
      <c r="K16" s="147"/>
    </row>
    <row r="17" spans="1:11" s="1" customFormat="1" ht="77.55" customHeight="1" thickBot="1">
      <c r="A17" s="43" t="s">
        <v>16</v>
      </c>
      <c r="B17" s="157" t="s">
        <v>222</v>
      </c>
      <c r="C17" s="153" t="s">
        <v>75</v>
      </c>
      <c r="D17" s="154"/>
      <c r="E17" s="154"/>
      <c r="F17" s="154"/>
      <c r="G17" s="154"/>
      <c r="H17" s="154"/>
      <c r="I17" s="155"/>
      <c r="J17" s="154"/>
      <c r="K17" s="156"/>
    </row>
    <row r="19" spans="1:11">
      <c r="A19" s="3"/>
    </row>
  </sheetData>
  <sheetProtection sheet="1" formatCells="0" formatColumns="0" formatRows="0" sort="0" autoFilter="0"/>
  <autoFilter ref="A2:A17" xr:uid="{00000000-0009-0000-0000-000006000000}">
    <filterColumn colId="0">
      <customFilters and="1">
        <customFilter val="*"/>
      </customFilters>
    </filterColumn>
  </autoFilter>
  <mergeCells count="1">
    <mergeCell ref="A1:K1"/>
  </mergeCells>
  <phoneticPr fontId="1"/>
  <dataValidations count="1">
    <dataValidation operator="equal" showInputMessage="1" showErrorMessage="1" sqref="D4:J4" xr:uid="{00000000-0002-0000-0600-000000000000}"/>
  </dataValidations>
  <printOptions horizontalCentered="1"/>
  <pageMargins left="0.39370078740157483" right="0.39370078740157483" top="0.59055118110236227" bottom="0.59055118110236227" header="0.70866141732283472" footer="0.31496062992125984"/>
  <pageSetup paperSize="9" scale="55" orientation="landscape" r:id="rId1"/>
  <headerFooter>
    <oddFooter>&amp;C- &amp;P -</oddFooter>
  </headerFooter>
  <ignoredErrors>
    <ignoredError sqref="A3:A1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5"/>
  </sheetPr>
  <dimension ref="A1:J17"/>
  <sheetViews>
    <sheetView showGridLines="0" showZeros="0" zoomScale="90" zoomScaleNormal="90" zoomScaleSheetLayoutView="100" workbookViewId="0">
      <selection sqref="A1:C1"/>
    </sheetView>
  </sheetViews>
  <sheetFormatPr defaultColWidth="13" defaultRowHeight="14.4"/>
  <cols>
    <col min="1" max="1" width="9.5" customWidth="1"/>
    <col min="2" max="2" width="35.09765625" style="4" customWidth="1"/>
    <col min="3" max="3" width="26.59765625" style="7" customWidth="1"/>
    <col min="4" max="4" width="25.09765625" style="2" customWidth="1"/>
    <col min="5" max="5" width="6.59765625" style="2" customWidth="1"/>
    <col min="6" max="6" width="25.796875" style="2" customWidth="1"/>
    <col min="7" max="7" width="24.69921875" customWidth="1"/>
    <col min="8" max="8" width="6.8984375" customWidth="1"/>
    <col min="9" max="10" width="25.8984375" customWidth="1"/>
  </cols>
  <sheetData>
    <row r="1" spans="1:10" ht="29.25" customHeight="1" thickBot="1">
      <c r="A1" s="284" t="s">
        <v>212</v>
      </c>
      <c r="B1" s="285"/>
      <c r="C1" s="285"/>
      <c r="D1" s="235"/>
      <c r="E1" s="235" t="s">
        <v>248</v>
      </c>
      <c r="F1" s="235"/>
      <c r="G1" s="235"/>
    </row>
    <row r="2" spans="1:10" ht="41.25" customHeight="1">
      <c r="A2" s="9" t="s">
        <v>0</v>
      </c>
      <c r="B2" s="262" t="s">
        <v>5</v>
      </c>
      <c r="C2" s="268" t="s">
        <v>18</v>
      </c>
      <c r="D2" s="251" t="s">
        <v>17</v>
      </c>
      <c r="E2" s="268" t="s">
        <v>82</v>
      </c>
      <c r="F2" s="6" t="s">
        <v>244</v>
      </c>
      <c r="G2" s="8" t="s">
        <v>245</v>
      </c>
      <c r="H2" s="6" t="s">
        <v>82</v>
      </c>
      <c r="I2" s="6" t="s">
        <v>246</v>
      </c>
      <c r="J2" s="8" t="s">
        <v>247</v>
      </c>
    </row>
    <row r="3" spans="1:10" s="183" customFormat="1">
      <c r="A3" s="180" t="s">
        <v>6</v>
      </c>
      <c r="B3" s="263" t="s">
        <v>2</v>
      </c>
      <c r="C3" s="269"/>
      <c r="D3" s="167"/>
      <c r="E3" s="254"/>
      <c r="F3" s="143"/>
      <c r="G3" s="163"/>
      <c r="H3" s="143"/>
      <c r="I3" s="143"/>
      <c r="J3" s="163"/>
    </row>
    <row r="4" spans="1:10" ht="109.05" customHeight="1">
      <c r="A4" s="42" t="s">
        <v>173</v>
      </c>
      <c r="B4" s="264" t="s">
        <v>215</v>
      </c>
      <c r="C4" s="270"/>
      <c r="D4" s="168"/>
      <c r="E4" s="255">
        <f>未確認事項と手配依頼!I4</f>
        <v>0</v>
      </c>
      <c r="F4" s="159"/>
      <c r="G4" s="164"/>
      <c r="H4" s="159">
        <f>未確認事項と手配依頼!L4</f>
        <v>0</v>
      </c>
      <c r="I4" s="159"/>
      <c r="J4" s="164"/>
    </row>
    <row r="5" spans="1:10" ht="317.55" customHeight="1">
      <c r="A5" s="42" t="s">
        <v>174</v>
      </c>
      <c r="B5" s="264" t="s">
        <v>216</v>
      </c>
      <c r="C5" s="271" t="s">
        <v>75</v>
      </c>
      <c r="D5" s="169"/>
      <c r="E5" s="256">
        <f>未確認事項と手配依頼!I5</f>
        <v>0</v>
      </c>
      <c r="F5" s="145"/>
      <c r="G5" s="147"/>
      <c r="H5" s="145">
        <f>未確認事項と手配依頼!L5</f>
        <v>0</v>
      </c>
      <c r="I5" s="145"/>
      <c r="J5" s="147"/>
    </row>
    <row r="6" spans="1:10">
      <c r="A6" s="142" t="s">
        <v>7</v>
      </c>
      <c r="B6" s="265" t="s">
        <v>1</v>
      </c>
      <c r="C6" s="272"/>
      <c r="D6" s="252"/>
      <c r="E6" s="257"/>
      <c r="F6" s="149"/>
      <c r="G6" s="165"/>
      <c r="H6" s="149"/>
      <c r="I6" s="149"/>
      <c r="J6" s="165"/>
    </row>
    <row r="7" spans="1:10" ht="158.55000000000001" customHeight="1">
      <c r="A7" s="87" t="s">
        <v>8</v>
      </c>
      <c r="B7" s="266" t="s">
        <v>217</v>
      </c>
      <c r="C7" s="258"/>
      <c r="D7" s="170"/>
      <c r="E7" s="258">
        <f>未確認事項と手配依頼!I7</f>
        <v>0</v>
      </c>
      <c r="F7" s="151"/>
      <c r="G7" s="166"/>
      <c r="H7" s="151">
        <f>未確認事項と手配依頼!L7</f>
        <v>0</v>
      </c>
      <c r="I7" s="151"/>
      <c r="J7" s="166"/>
    </row>
    <row r="8" spans="1:10" ht="125.55" customHeight="1">
      <c r="A8" s="42" t="s">
        <v>9</v>
      </c>
      <c r="B8" s="264" t="s">
        <v>179</v>
      </c>
      <c r="C8" s="271" t="s">
        <v>75</v>
      </c>
      <c r="D8" s="169"/>
      <c r="E8" s="256">
        <f>未確認事項と手配依頼!I8</f>
        <v>0</v>
      </c>
      <c r="F8" s="145"/>
      <c r="G8" s="147"/>
      <c r="H8" s="145">
        <f>未確認事項と手配依頼!L8</f>
        <v>0</v>
      </c>
      <c r="I8" s="145"/>
      <c r="J8" s="147"/>
    </row>
    <row r="9" spans="1:10" ht="156" customHeight="1">
      <c r="A9" s="42" t="s">
        <v>10</v>
      </c>
      <c r="B9" s="264" t="s">
        <v>218</v>
      </c>
      <c r="C9" s="271" t="s">
        <v>75</v>
      </c>
      <c r="D9" s="169"/>
      <c r="E9" s="256">
        <f>未確認事項と手配依頼!I9</f>
        <v>0</v>
      </c>
      <c r="F9" s="145"/>
      <c r="G9" s="147"/>
      <c r="H9" s="145">
        <f>未確認事項と手配依頼!L9</f>
        <v>0</v>
      </c>
      <c r="I9" s="145"/>
      <c r="J9" s="147"/>
    </row>
    <row r="10" spans="1:10" ht="124.5" customHeight="1">
      <c r="A10" s="42" t="s">
        <v>11</v>
      </c>
      <c r="B10" s="264" t="s">
        <v>219</v>
      </c>
      <c r="C10" s="271" t="s">
        <v>75</v>
      </c>
      <c r="D10" s="253"/>
      <c r="E10" s="259">
        <f>未確認事項と手配依頼!I10</f>
        <v>0</v>
      </c>
      <c r="F10" s="190"/>
      <c r="G10" s="191"/>
      <c r="H10" s="190">
        <f>未確認事項と手配依頼!L10</f>
        <v>0</v>
      </c>
      <c r="I10" s="190"/>
      <c r="J10" s="191"/>
    </row>
    <row r="11" spans="1:10" ht="126.45" customHeight="1">
      <c r="A11" s="42" t="s">
        <v>12</v>
      </c>
      <c r="B11" s="264" t="s">
        <v>220</v>
      </c>
      <c r="C11" s="271" t="s">
        <v>75</v>
      </c>
      <c r="D11" s="169"/>
      <c r="E11" s="256">
        <f>未確認事項と手配依頼!I11</f>
        <v>0</v>
      </c>
      <c r="F11" s="145"/>
      <c r="G11" s="147"/>
      <c r="H11" s="145">
        <f>未確認事項と手配依頼!L11</f>
        <v>0</v>
      </c>
      <c r="I11" s="145"/>
      <c r="J11" s="147"/>
    </row>
    <row r="12" spans="1:10" s="183" customFormat="1">
      <c r="A12" s="180" t="s">
        <v>13</v>
      </c>
      <c r="B12" s="265" t="s">
        <v>3</v>
      </c>
      <c r="C12" s="272"/>
      <c r="D12" s="186"/>
      <c r="E12" s="260"/>
      <c r="F12" s="185"/>
      <c r="G12" s="189"/>
      <c r="H12" s="185"/>
      <c r="I12" s="185"/>
      <c r="J12" s="189"/>
    </row>
    <row r="13" spans="1:10" ht="124.95" customHeight="1">
      <c r="A13" s="42" t="s">
        <v>175</v>
      </c>
      <c r="B13" s="264" t="s">
        <v>177</v>
      </c>
      <c r="C13" s="271" t="s">
        <v>75</v>
      </c>
      <c r="D13" s="170"/>
      <c r="E13" s="258">
        <f>未確認事項と手配依頼!I13</f>
        <v>0</v>
      </c>
      <c r="F13" s="151"/>
      <c r="G13" s="166"/>
      <c r="H13" s="151">
        <f>未確認事項と手配依頼!L13</f>
        <v>0</v>
      </c>
      <c r="I13" s="151"/>
      <c r="J13" s="166"/>
    </row>
    <row r="14" spans="1:10" ht="108" customHeight="1">
      <c r="A14" s="42" t="s">
        <v>176</v>
      </c>
      <c r="B14" s="264" t="s">
        <v>178</v>
      </c>
      <c r="C14" s="271" t="s">
        <v>75</v>
      </c>
      <c r="D14" s="169"/>
      <c r="E14" s="256">
        <f>未確認事項と手配依頼!I14</f>
        <v>0</v>
      </c>
      <c r="F14" s="145"/>
      <c r="G14" s="147"/>
      <c r="H14" s="145">
        <f>未確認事項と手配依頼!L14</f>
        <v>0</v>
      </c>
      <c r="I14" s="145"/>
      <c r="J14" s="147"/>
    </row>
    <row r="15" spans="1:10" s="183" customFormat="1">
      <c r="A15" s="180" t="s">
        <v>14</v>
      </c>
      <c r="B15" s="265" t="s">
        <v>4</v>
      </c>
      <c r="C15" s="272"/>
      <c r="D15" s="186"/>
      <c r="E15" s="260"/>
      <c r="F15" s="185"/>
      <c r="G15" s="189"/>
      <c r="H15" s="185"/>
      <c r="I15" s="185"/>
      <c r="J15" s="189"/>
    </row>
    <row r="16" spans="1:10" ht="131.55000000000001" customHeight="1">
      <c r="A16" s="42" t="s">
        <v>15</v>
      </c>
      <c r="B16" s="264" t="s">
        <v>221</v>
      </c>
      <c r="C16" s="271" t="s">
        <v>75</v>
      </c>
      <c r="D16" s="169"/>
      <c r="E16" s="256">
        <f>未確認事項と手配依頼!I16</f>
        <v>0</v>
      </c>
      <c r="F16" s="145"/>
      <c r="G16" s="147"/>
      <c r="H16" s="145">
        <f>未確認事項と手配依頼!L16</f>
        <v>0</v>
      </c>
      <c r="I16" s="145"/>
      <c r="J16" s="147"/>
    </row>
    <row r="17" spans="1:10" ht="125.55" customHeight="1" thickBot="1">
      <c r="A17" s="43" t="s">
        <v>16</v>
      </c>
      <c r="B17" s="267" t="s">
        <v>222</v>
      </c>
      <c r="C17" s="273" t="s">
        <v>75</v>
      </c>
      <c r="D17" s="172"/>
      <c r="E17" s="261">
        <f>未確認事項と手配依頼!I17</f>
        <v>0</v>
      </c>
      <c r="F17" s="154"/>
      <c r="G17" s="156"/>
      <c r="H17" s="154">
        <f>未確認事項と手配依頼!L17</f>
        <v>0</v>
      </c>
      <c r="I17" s="154"/>
      <c r="J17" s="156"/>
    </row>
  </sheetData>
  <sheetProtection sheet="1" formatCells="0" formatColumns="0" formatRows="0" sort="0" autoFilter="0"/>
  <mergeCells count="1">
    <mergeCell ref="A1:C1"/>
  </mergeCells>
  <phoneticPr fontId="1"/>
  <dataValidations count="1">
    <dataValidation operator="equal" showInputMessage="1" showErrorMessage="1" sqref="D4:J4" xr:uid="{B0282FBC-9051-4AA9-A551-249FB1B36A34}"/>
  </dataValidations>
  <printOptions horizontalCentered="1"/>
  <pageMargins left="0.39370078740157483" right="0.39370078740157483" top="0.59055118110236227" bottom="0.59055118110236227" header="0.70866141732283472" footer="0.31496062992125984"/>
  <pageSetup paperSize="9" scale="80" orientation="landscape" r:id="rId1"/>
  <headerFooter>
    <oddFooter>&amp;C- &amp;P -</oddFooter>
  </headerFooter>
  <ignoredErrors>
    <ignoredError sqref="A3:A17" numberStoredAsText="1"/>
    <ignoredError sqref="E4:E5 E16:E17 E13:E14 E7:E1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sheetPr>
  <dimension ref="A1:O18"/>
  <sheetViews>
    <sheetView showGridLines="0" showZeros="0" tabSelected="1" topLeftCell="B1" zoomScale="80" zoomScaleNormal="80" zoomScaleSheetLayoutView="100" workbookViewId="0">
      <selection sqref="A1:H1"/>
    </sheetView>
  </sheetViews>
  <sheetFormatPr defaultColWidth="13" defaultRowHeight="14.4"/>
  <cols>
    <col min="1" max="1" width="10.19921875" customWidth="1"/>
    <col min="2" max="2" width="35.09765625" style="4" customWidth="1"/>
    <col min="3" max="3" width="32.796875" style="4" customWidth="1"/>
    <col min="4" max="4" width="7.19921875" style="4" customWidth="1"/>
    <col min="5" max="5" width="30.19921875" style="7" customWidth="1"/>
    <col min="6" max="6" width="7.69921875" style="7" customWidth="1"/>
    <col min="7" max="7" width="22.69921875" style="2" customWidth="1"/>
    <col min="8" max="8" width="25.5" customWidth="1"/>
    <col min="9" max="9" width="9.59765625" customWidth="1"/>
    <col min="10" max="10" width="9.09765625" customWidth="1"/>
    <col min="11" max="11" width="8.19921875" customWidth="1"/>
    <col min="12" max="12" width="23.69921875" customWidth="1"/>
    <col min="13" max="13" width="26.19921875" customWidth="1"/>
    <col min="15" max="15" width="9.796875" customWidth="1"/>
  </cols>
  <sheetData>
    <row r="1" spans="1:15" ht="29.25" customHeight="1" thickBot="1">
      <c r="A1" s="284" t="s">
        <v>209</v>
      </c>
      <c r="B1" s="285"/>
      <c r="C1" s="285"/>
      <c r="D1" s="285"/>
      <c r="E1" s="285"/>
      <c r="F1" s="285"/>
      <c r="G1" s="285"/>
      <c r="H1" s="285"/>
    </row>
    <row r="2" spans="1:15" ht="60" customHeight="1">
      <c r="A2" s="9" t="s">
        <v>0</v>
      </c>
      <c r="B2" s="5" t="s">
        <v>254</v>
      </c>
      <c r="C2" s="6" t="s">
        <v>78</v>
      </c>
      <c r="D2" s="6" t="s">
        <v>82</v>
      </c>
      <c r="E2" s="251" t="s">
        <v>79</v>
      </c>
      <c r="F2" s="268" t="s">
        <v>249</v>
      </c>
      <c r="G2" s="6" t="s">
        <v>250</v>
      </c>
      <c r="H2" s="6" t="s">
        <v>251</v>
      </c>
      <c r="I2" s="6" t="s">
        <v>20</v>
      </c>
      <c r="J2" s="8" t="s">
        <v>19</v>
      </c>
      <c r="K2" s="251" t="s">
        <v>249</v>
      </c>
      <c r="L2" s="6" t="s">
        <v>252</v>
      </c>
      <c r="M2" s="6" t="s">
        <v>253</v>
      </c>
      <c r="N2" s="6" t="s">
        <v>20</v>
      </c>
      <c r="O2" s="8" t="s">
        <v>19</v>
      </c>
    </row>
    <row r="3" spans="1:15" s="183" customFormat="1" ht="15.75" customHeight="1">
      <c r="A3" s="180" t="s">
        <v>6</v>
      </c>
      <c r="B3" s="181" t="s">
        <v>2</v>
      </c>
      <c r="C3" s="182"/>
      <c r="D3" s="143"/>
      <c r="E3" s="167"/>
      <c r="F3" s="254"/>
      <c r="G3" s="143"/>
      <c r="H3" s="167"/>
      <c r="I3" s="143"/>
      <c r="J3" s="173"/>
      <c r="K3" s="275"/>
      <c r="L3" s="143"/>
      <c r="M3" s="167"/>
      <c r="N3" s="143"/>
      <c r="O3" s="173"/>
    </row>
    <row r="4" spans="1:15" ht="108" customHeight="1">
      <c r="A4" s="42" t="s">
        <v>173</v>
      </c>
      <c r="B4" s="141" t="s">
        <v>215</v>
      </c>
      <c r="C4" s="158"/>
      <c r="D4" s="159">
        <f>未確認事項と手配依頼!E4</f>
        <v>0</v>
      </c>
      <c r="E4" s="168"/>
      <c r="F4" s="255"/>
      <c r="G4" s="159"/>
      <c r="H4" s="168"/>
      <c r="I4" s="159"/>
      <c r="J4" s="174"/>
      <c r="K4" s="276"/>
      <c r="L4" s="159"/>
      <c r="M4" s="168"/>
      <c r="N4" s="159"/>
      <c r="O4" s="174"/>
    </row>
    <row r="5" spans="1:15" ht="328.05" customHeight="1">
      <c r="A5" s="42" t="s">
        <v>174</v>
      </c>
      <c r="B5" s="141" t="s">
        <v>216</v>
      </c>
      <c r="C5" s="144" t="s">
        <v>75</v>
      </c>
      <c r="D5" s="159">
        <f>未確認事項と手配依頼!E5</f>
        <v>0</v>
      </c>
      <c r="E5" s="169"/>
      <c r="F5" s="256"/>
      <c r="G5" s="145"/>
      <c r="H5" s="169"/>
      <c r="I5" s="145"/>
      <c r="J5" s="175"/>
      <c r="K5" s="277"/>
      <c r="L5" s="145"/>
      <c r="M5" s="169"/>
      <c r="N5" s="145"/>
      <c r="O5" s="175"/>
    </row>
    <row r="6" spans="1:15" s="183" customFormat="1" ht="14.55" customHeight="1">
      <c r="A6" s="180" t="s">
        <v>7</v>
      </c>
      <c r="B6" s="184" t="s">
        <v>1</v>
      </c>
      <c r="C6" s="148"/>
      <c r="D6" s="185"/>
      <c r="E6" s="186"/>
      <c r="F6" s="260"/>
      <c r="G6" s="185"/>
      <c r="H6" s="186"/>
      <c r="I6" s="185"/>
      <c r="J6" s="187"/>
      <c r="K6" s="278"/>
      <c r="L6" s="185"/>
      <c r="M6" s="186"/>
      <c r="N6" s="185"/>
      <c r="O6" s="187"/>
    </row>
    <row r="7" spans="1:15" ht="162.44999999999999" customHeight="1">
      <c r="A7" s="87" t="s">
        <v>8</v>
      </c>
      <c r="B7" s="150" t="s">
        <v>217</v>
      </c>
      <c r="C7" s="151"/>
      <c r="D7" s="159">
        <f>未確認事項と手配依頼!E7</f>
        <v>0</v>
      </c>
      <c r="E7" s="170"/>
      <c r="F7" s="258"/>
      <c r="G7" s="151"/>
      <c r="H7" s="170"/>
      <c r="I7" s="151"/>
      <c r="J7" s="176"/>
      <c r="K7" s="279"/>
      <c r="L7" s="151"/>
      <c r="M7" s="170"/>
      <c r="N7" s="151"/>
      <c r="O7" s="176"/>
    </row>
    <row r="8" spans="1:15" ht="139.94999999999999" customHeight="1">
      <c r="A8" s="42" t="s">
        <v>9</v>
      </c>
      <c r="B8" s="141" t="s">
        <v>179</v>
      </c>
      <c r="C8" s="144" t="s">
        <v>75</v>
      </c>
      <c r="D8" s="159">
        <f>未確認事項と手配依頼!E8</f>
        <v>0</v>
      </c>
      <c r="E8" s="169"/>
      <c r="F8" s="256"/>
      <c r="G8" s="145"/>
      <c r="H8" s="169"/>
      <c r="I8" s="145"/>
      <c r="J8" s="175"/>
      <c r="K8" s="277"/>
      <c r="L8" s="145"/>
      <c r="M8" s="169"/>
      <c r="N8" s="145"/>
      <c r="O8" s="175"/>
    </row>
    <row r="9" spans="1:15" ht="166.5" customHeight="1">
      <c r="A9" s="42" t="s">
        <v>10</v>
      </c>
      <c r="B9" s="141" t="s">
        <v>218</v>
      </c>
      <c r="C9" s="144" t="s">
        <v>75</v>
      </c>
      <c r="D9" s="159">
        <f>未確認事項と手配依頼!E9</f>
        <v>0</v>
      </c>
      <c r="E9" s="169"/>
      <c r="F9" s="256"/>
      <c r="G9" s="145"/>
      <c r="H9" s="169"/>
      <c r="I9" s="145"/>
      <c r="J9" s="175"/>
      <c r="K9" s="277"/>
      <c r="L9" s="145"/>
      <c r="M9" s="169"/>
      <c r="N9" s="145"/>
      <c r="O9" s="175"/>
    </row>
    <row r="10" spans="1:15" ht="141.75" customHeight="1">
      <c r="A10" s="42" t="s">
        <v>11</v>
      </c>
      <c r="B10" s="141" t="s">
        <v>219</v>
      </c>
      <c r="C10" s="144" t="s">
        <v>75</v>
      </c>
      <c r="D10" s="159">
        <f>未確認事項と手配依頼!E10</f>
        <v>0</v>
      </c>
      <c r="E10" s="171"/>
      <c r="F10" s="274"/>
      <c r="G10" s="161"/>
      <c r="H10" s="171"/>
      <c r="I10" s="161"/>
      <c r="J10" s="177"/>
      <c r="K10" s="280"/>
      <c r="L10" s="161"/>
      <c r="M10" s="171"/>
      <c r="N10" s="161"/>
      <c r="O10" s="177"/>
    </row>
    <row r="11" spans="1:15" s="1" customFormat="1" ht="122.55" customHeight="1">
      <c r="A11" s="42" t="s">
        <v>12</v>
      </c>
      <c r="B11" s="141" t="s">
        <v>220</v>
      </c>
      <c r="C11" s="144" t="s">
        <v>75</v>
      </c>
      <c r="D11" s="159">
        <f>未確認事項と手配依頼!E11</f>
        <v>0</v>
      </c>
      <c r="E11" s="169"/>
      <c r="F11" s="256"/>
      <c r="G11" s="145"/>
      <c r="H11" s="169"/>
      <c r="I11" s="145"/>
      <c r="J11" s="175"/>
      <c r="K11" s="277"/>
      <c r="L11" s="145"/>
      <c r="M11" s="169"/>
      <c r="N11" s="145"/>
      <c r="O11" s="175"/>
    </row>
    <row r="12" spans="1:15" s="188" customFormat="1" ht="15.45" customHeight="1">
      <c r="A12" s="180" t="s">
        <v>13</v>
      </c>
      <c r="B12" s="184" t="s">
        <v>3</v>
      </c>
      <c r="C12" s="148"/>
      <c r="D12" s="185"/>
      <c r="E12" s="186"/>
      <c r="F12" s="260"/>
      <c r="G12" s="185"/>
      <c r="H12" s="186"/>
      <c r="I12" s="185"/>
      <c r="J12" s="187"/>
      <c r="K12" s="278"/>
      <c r="L12" s="185"/>
      <c r="M12" s="186"/>
      <c r="N12" s="185"/>
      <c r="O12" s="187"/>
    </row>
    <row r="13" spans="1:15" s="1" customFormat="1" ht="132" customHeight="1">
      <c r="A13" s="42" t="s">
        <v>175</v>
      </c>
      <c r="B13" s="141" t="s">
        <v>177</v>
      </c>
      <c r="C13" s="144" t="s">
        <v>75</v>
      </c>
      <c r="D13" s="159">
        <f>未確認事項と手配依頼!E13</f>
        <v>0</v>
      </c>
      <c r="E13" s="170"/>
      <c r="F13" s="258"/>
      <c r="G13" s="151"/>
      <c r="H13" s="170"/>
      <c r="I13" s="151"/>
      <c r="J13" s="176"/>
      <c r="K13" s="279"/>
      <c r="L13" s="151"/>
      <c r="M13" s="170"/>
      <c r="N13" s="151"/>
      <c r="O13" s="176"/>
    </row>
    <row r="14" spans="1:15" s="1" customFormat="1" ht="106.5" customHeight="1">
      <c r="A14" s="42" t="s">
        <v>176</v>
      </c>
      <c r="B14" s="141" t="s">
        <v>178</v>
      </c>
      <c r="C14" s="144" t="s">
        <v>75</v>
      </c>
      <c r="D14" s="159">
        <f>未確認事項と手配依頼!E14</f>
        <v>0</v>
      </c>
      <c r="E14" s="169"/>
      <c r="F14" s="256"/>
      <c r="G14" s="145"/>
      <c r="H14" s="169"/>
      <c r="I14" s="145"/>
      <c r="J14" s="175"/>
      <c r="K14" s="277"/>
      <c r="L14" s="145"/>
      <c r="M14" s="169"/>
      <c r="N14" s="145"/>
      <c r="O14" s="175"/>
    </row>
    <row r="15" spans="1:15" s="188" customFormat="1" ht="16.95" customHeight="1">
      <c r="A15" s="180" t="s">
        <v>14</v>
      </c>
      <c r="B15" s="184" t="s">
        <v>4</v>
      </c>
      <c r="C15" s="148"/>
      <c r="D15" s="185"/>
      <c r="E15" s="186"/>
      <c r="F15" s="260"/>
      <c r="G15" s="185"/>
      <c r="H15" s="186"/>
      <c r="I15" s="185"/>
      <c r="J15" s="187"/>
      <c r="K15" s="278"/>
      <c r="L15" s="185"/>
      <c r="M15" s="186"/>
      <c r="N15" s="185"/>
      <c r="O15" s="187"/>
    </row>
    <row r="16" spans="1:15" s="1" customFormat="1" ht="132" customHeight="1">
      <c r="A16" s="42" t="s">
        <v>15</v>
      </c>
      <c r="B16" s="141" t="s">
        <v>221</v>
      </c>
      <c r="C16" s="144" t="s">
        <v>75</v>
      </c>
      <c r="D16" s="159">
        <f>未確認事項と手配依頼!E16</f>
        <v>0</v>
      </c>
      <c r="E16" s="169"/>
      <c r="F16" s="256"/>
      <c r="G16" s="145"/>
      <c r="H16" s="169"/>
      <c r="I16" s="145"/>
      <c r="J16" s="175"/>
      <c r="K16" s="277"/>
      <c r="L16" s="145"/>
      <c r="M16" s="169"/>
      <c r="N16" s="145"/>
      <c r="O16" s="175"/>
    </row>
    <row r="17" spans="1:15" s="1" customFormat="1" ht="127.05" customHeight="1" thickBot="1">
      <c r="A17" s="43" t="s">
        <v>16</v>
      </c>
      <c r="B17" s="157" t="s">
        <v>222</v>
      </c>
      <c r="C17" s="153" t="s">
        <v>75</v>
      </c>
      <c r="D17" s="179">
        <f>未確認事項と手配依頼!E17</f>
        <v>0</v>
      </c>
      <c r="E17" s="172"/>
      <c r="F17" s="261"/>
      <c r="G17" s="154"/>
      <c r="H17" s="172"/>
      <c r="I17" s="154"/>
      <c r="J17" s="178"/>
      <c r="K17" s="281"/>
      <c r="L17" s="154"/>
      <c r="M17" s="172"/>
      <c r="N17" s="154"/>
      <c r="O17" s="178"/>
    </row>
    <row r="18" spans="1:15">
      <c r="A18" s="3"/>
    </row>
  </sheetData>
  <sheetProtection sheet="1" formatCells="0" formatColumns="0" formatRows="0" sort="0" autoFilter="0"/>
  <autoFilter ref="C2:O2" xr:uid="{00000000-0001-0000-0800-000000000000}"/>
  <mergeCells count="1">
    <mergeCell ref="A1:H1"/>
  </mergeCells>
  <phoneticPr fontId="1"/>
  <dataValidations count="1">
    <dataValidation operator="equal" showInputMessage="1" showErrorMessage="1" sqref="D4:O4 D5 D7:D11 D13:D14 D16:D17" xr:uid="{997E6A0A-2E1E-49E4-95E4-F3CE2E0FEA60}"/>
  </dataValidations>
  <printOptions horizontalCentered="1"/>
  <pageMargins left="0.39370078740157483" right="0.39370078740157483" top="0.59055118110236227" bottom="0.59055118110236227" header="0.70866141732283472" footer="0.31496062992125984"/>
  <pageSetup paperSize="9" scale="80" orientation="landscape" r:id="rId1"/>
  <headerFooter>
    <oddFooter>&amp;C- &amp;P -</oddFooter>
  </headerFooter>
  <ignoredErrors>
    <ignoredError sqref="A3:A17" numberStoredAsText="1"/>
    <ignoredError sqref="D4:D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使用法</vt:lpstr>
      <vt:lpstr>分野名</vt:lpstr>
      <vt:lpstr>前回審査種類</vt:lpstr>
      <vt:lpstr>審査チーム派遣機関</vt:lpstr>
      <vt:lpstr>基本事項</vt:lpstr>
      <vt:lpstr>標準工程表</vt:lpstr>
      <vt:lpstr>未確認事項と手配依頼</vt:lpstr>
      <vt:lpstr>プログラムからの返答書</vt:lpstr>
      <vt:lpstr>実地確認計画書</vt:lpstr>
      <vt:lpstr>リスト</vt:lpstr>
      <vt:lpstr>プログラムからの返答書!Print_Area</vt:lpstr>
      <vt:lpstr>実地確認計画書!Print_Area</vt:lpstr>
      <vt:lpstr>標準工程表!Print_Area</vt:lpstr>
      <vt:lpstr>未確認事項と手配依頼!Print_Area</vt:lpstr>
      <vt:lpstr>プログラムからの返答書!Print_Titles</vt:lpstr>
      <vt:lpstr>実地確認計画書!Print_Titles</vt:lpstr>
      <vt:lpstr>未確認事項と手配依頼!Print_Titles</vt:lpstr>
      <vt:lpstr>分野名!エンジニアリング系学士課程</vt:lpstr>
      <vt:lpstr>分野名!建築系学士修士課程</vt:lpstr>
      <vt:lpstr>分野名!情報専門系学士課程</vt:lpstr>
      <vt:lpstr>分野名!分野名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プログラム点検書（実地審査前）</dc:title>
  <dc:subject>エンジニアリング系学士課程</dc:subject>
  <dc:creator>JABEE</dc:creator>
  <cp:lastModifiedBy>大野 正志郎</cp:lastModifiedBy>
  <cp:lastPrinted>2019-01-10T04:20:43Z</cp:lastPrinted>
  <dcterms:created xsi:type="dcterms:W3CDTF">2010-10-22T07:02:54Z</dcterms:created>
  <dcterms:modified xsi:type="dcterms:W3CDTF">2026-05-12T04:40:53Z</dcterms:modified>
</cp:coreProperties>
</file>